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lim-fsv.kajima.co.jp\管理本部\04経理グループ\002マニュアル\経理処理マニュアル\インボイス制度_(適格請求書事業者登録)\案内\ホームページupload書式\"/>
    </mc:Choice>
  </mc:AlternateContent>
  <xr:revisionPtr revIDLastSave="0" documentId="8_{5E13A1A9-DAAD-4E60-AE74-6E6304F91DC3}" xr6:coauthVersionLast="47" xr6:coauthVersionMax="47" xr10:uidLastSave="{00000000-0000-0000-0000-000000000000}"/>
  <bookViews>
    <workbookView xWindow="-120" yWindow="-120" windowWidth="29040" windowHeight="15225" tabRatio="722" firstSheet="1" activeTab="1" xr2:uid="{FF64CF08-2A1F-4016-AEB0-4694F08958F5}"/>
  </bookViews>
  <sheets>
    <sheet name="工種" sheetId="18" state="hidden" r:id="rId1"/>
    <sheet name="入力例 (2)" sheetId="32" r:id="rId2"/>
    <sheet name="請求書【入力・印刷】" sheetId="25" r:id="rId3"/>
  </sheets>
  <definedNames>
    <definedName name="_xlnm._FilterDatabase" localSheetId="2" hidden="1">請求書【入力・印刷】!$C$20:$P$22</definedName>
    <definedName name="_xlnm.Print_Area" localSheetId="2">請求書【入力・印刷】!$B$2:$N$44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25" l="1"/>
  <c r="L21" i="25"/>
  <c r="L20" i="25"/>
  <c r="E37" i="25" l="1"/>
  <c r="H40" i="25"/>
  <c r="K18" i="25" l="1"/>
  <c r="K28" i="25" s="1"/>
  <c r="K25" i="25" l="1"/>
  <c r="K31" i="25" s="1"/>
  <c r="G38" i="25" l="1"/>
  <c r="M20" i="25"/>
  <c r="C17" i="25"/>
  <c r="M21" i="25" l="1"/>
  <c r="L18" i="25" l="1"/>
  <c r="L28" i="25" l="1"/>
  <c r="L25" i="25"/>
  <c r="M22" i="25"/>
  <c r="M18" i="25" s="1"/>
  <c r="L31" i="25" l="1"/>
  <c r="C15" i="25"/>
  <c r="M28" i="25"/>
  <c r="M25" i="25"/>
  <c r="M31" i="25" l="1"/>
</calcChain>
</file>

<file path=xl/sharedStrings.xml><?xml version="1.0" encoding="utf-8"?>
<sst xmlns="http://schemas.openxmlformats.org/spreadsheetml/2006/main" count="308" uniqueCount="228">
  <si>
    <t>工事コード</t>
    <rPh sb="0" eb="2">
      <t>コウジ</t>
    </rPh>
    <phoneticPr fontId="1"/>
  </si>
  <si>
    <t>支払条件</t>
    <rPh sb="0" eb="4">
      <t>シハライジョウケン</t>
    </rPh>
    <phoneticPr fontId="1"/>
  </si>
  <si>
    <t>取引先コード</t>
    <rPh sb="0" eb="3">
      <t>トリヒキサキ</t>
    </rPh>
    <phoneticPr fontId="1"/>
  </si>
  <si>
    <t>本体</t>
    <rPh sb="0" eb="2">
      <t>ホンタイ</t>
    </rPh>
    <phoneticPr fontId="1"/>
  </si>
  <si>
    <t>消費税</t>
    <rPh sb="0" eb="3">
      <t>ショウヒゼイ</t>
    </rPh>
    <phoneticPr fontId="1"/>
  </si>
  <si>
    <t>合計</t>
    <rPh sb="0" eb="2">
      <t>ゴウケイ</t>
    </rPh>
    <phoneticPr fontId="1"/>
  </si>
  <si>
    <t>株式会社　クリマテック　御中</t>
    <rPh sb="0" eb="4">
      <t>カブシキカイシャ</t>
    </rPh>
    <rPh sb="12" eb="14">
      <t>オンチュウ</t>
    </rPh>
    <phoneticPr fontId="1"/>
  </si>
  <si>
    <t>住所</t>
    <rPh sb="0" eb="2">
      <t>ジュウショ</t>
    </rPh>
    <phoneticPr fontId="1"/>
  </si>
  <si>
    <t>名称</t>
    <rPh sb="0" eb="2">
      <t>メイショウ</t>
    </rPh>
    <phoneticPr fontId="1"/>
  </si>
  <si>
    <t>労賃</t>
    <rPh sb="0" eb="2">
      <t>ロウチン</t>
    </rPh>
    <phoneticPr fontId="1"/>
  </si>
  <si>
    <t>一般</t>
    <rPh sb="0" eb="2">
      <t>イッパン</t>
    </rPh>
    <phoneticPr fontId="1"/>
  </si>
  <si>
    <t>材料</t>
    <rPh sb="0" eb="2">
      <t>ザイリョウ</t>
    </rPh>
    <phoneticPr fontId="1"/>
  </si>
  <si>
    <t>その他</t>
    <rPh sb="2" eb="3">
      <t>タ</t>
    </rPh>
    <phoneticPr fontId="1"/>
  </si>
  <si>
    <t>材料費</t>
  </si>
  <si>
    <t>建築工事費</t>
  </si>
  <si>
    <t>電気設備工事費</t>
  </si>
  <si>
    <t>衛生空調設備工事費</t>
  </si>
  <si>
    <t>雑設備工事費</t>
  </si>
  <si>
    <t>その他雑工事費</t>
  </si>
  <si>
    <t>外注人件費</t>
  </si>
  <si>
    <t>仮設工事費</t>
  </si>
  <si>
    <t>福利厚生費</t>
  </si>
  <si>
    <t>労務管理費</t>
  </si>
  <si>
    <t>諸会費</t>
  </si>
  <si>
    <t>情報処理関係費</t>
  </si>
  <si>
    <t>事務用品費</t>
  </si>
  <si>
    <t>旅費交通費</t>
  </si>
  <si>
    <t>通信費</t>
  </si>
  <si>
    <t>動力用水光熱費</t>
  </si>
  <si>
    <t>広告宣伝費</t>
  </si>
  <si>
    <t>交際費(社外飲食)</t>
  </si>
  <si>
    <t>交際費(社内飲食)</t>
  </si>
  <si>
    <t>交際費(贈答)</t>
  </si>
  <si>
    <t>交際費(ゴルフ)</t>
  </si>
  <si>
    <t>交際費(中元歳暮)</t>
  </si>
  <si>
    <t>交際費(慶弔費)</t>
  </si>
  <si>
    <t>交際費(会費)</t>
  </si>
  <si>
    <t>交際費(その他)</t>
  </si>
  <si>
    <t>寄付金</t>
  </si>
  <si>
    <t>地代家賃</t>
  </si>
  <si>
    <t>減価償却費</t>
  </si>
  <si>
    <t>租税公課</t>
  </si>
  <si>
    <t>保険料</t>
  </si>
  <si>
    <t>労災保険料</t>
  </si>
  <si>
    <t>業務支援費</t>
  </si>
  <si>
    <t>雑費</t>
  </si>
  <si>
    <t>教育訓練費</t>
  </si>
  <si>
    <t>会議費</t>
  </si>
  <si>
    <t>契約金額</t>
    <rPh sb="0" eb="2">
      <t>ケイヤク</t>
    </rPh>
    <rPh sb="2" eb="4">
      <t>キンガク</t>
    </rPh>
    <phoneticPr fontId="1"/>
  </si>
  <si>
    <t>交際費</t>
  </si>
  <si>
    <t>検査終了年月日</t>
    <rPh sb="0" eb="4">
      <t>ケンサシュウリョウ</t>
    </rPh>
    <rPh sb="4" eb="7">
      <t>ネンガッピ</t>
    </rPh>
    <phoneticPr fontId="1"/>
  </si>
  <si>
    <t>建設業許可</t>
    <rPh sb="0" eb="5">
      <t>ケンセツギョウキョカ</t>
    </rPh>
    <phoneticPr fontId="1"/>
  </si>
  <si>
    <t>提出日付</t>
    <rPh sb="0" eb="2">
      <t>テイシュツ</t>
    </rPh>
    <rPh sb="2" eb="4">
      <t>ヒヅケ</t>
    </rPh>
    <phoneticPr fontId="1"/>
  </si>
  <si>
    <t>工事下請負基本契約</t>
    <rPh sb="0" eb="9">
      <t>コウジシタウケオイキホンケイヤク</t>
    </rPh>
    <phoneticPr fontId="1"/>
  </si>
  <si>
    <t>←　下方の合計(消費税込)</t>
    <rPh sb="2" eb="4">
      <t>カホウ</t>
    </rPh>
    <rPh sb="5" eb="7">
      <t>ゴウケイ</t>
    </rPh>
    <rPh sb="8" eb="11">
      <t>ショウヒゼイ</t>
    </rPh>
    <rPh sb="11" eb="12">
      <t>コミ</t>
    </rPh>
    <phoneticPr fontId="1"/>
  </si>
  <si>
    <t>←　消費税10%の合計</t>
    <rPh sb="2" eb="5">
      <t>ショウヒゼイ</t>
    </rPh>
    <rPh sb="9" eb="11">
      <t>ゴウケイ</t>
    </rPh>
    <phoneticPr fontId="1"/>
  </si>
  <si>
    <t>←　消費税8%の合計</t>
    <rPh sb="2" eb="5">
      <t>ショウヒゼイ</t>
    </rPh>
    <rPh sb="8" eb="10">
      <t>ゴウケイ</t>
    </rPh>
    <phoneticPr fontId="1"/>
  </si>
  <si>
    <t>←　非課税の合計</t>
    <rPh sb="2" eb="5">
      <t>ヒカゼイ</t>
    </rPh>
    <rPh sb="6" eb="8">
      <t>ゴウケイ</t>
    </rPh>
    <phoneticPr fontId="1"/>
  </si>
  <si>
    <t>←　弊社JOBコード</t>
    <rPh sb="2" eb="4">
      <t>ヘイシャ</t>
    </rPh>
    <phoneticPr fontId="1"/>
  </si>
  <si>
    <t>←　弊社担当部署</t>
    <rPh sb="2" eb="4">
      <t>ヘイシャ</t>
    </rPh>
    <rPh sb="4" eb="8">
      <t>タントウブショ</t>
    </rPh>
    <phoneticPr fontId="1"/>
  </si>
  <si>
    <t>労務費のみ</t>
    <rPh sb="0" eb="3">
      <t>ロウムヒ</t>
    </rPh>
    <phoneticPr fontId="1"/>
  </si>
  <si>
    <t>材料+労務費</t>
    <rPh sb="0" eb="2">
      <t>ザイリョウ</t>
    </rPh>
    <rPh sb="3" eb="6">
      <t>ロウムヒ</t>
    </rPh>
    <phoneticPr fontId="1"/>
  </si>
  <si>
    <t>材料のみ</t>
    <rPh sb="0" eb="2">
      <t>ザイリョウ</t>
    </rPh>
    <phoneticPr fontId="1"/>
  </si>
  <si>
    <t>税率</t>
    <rPh sb="0" eb="2">
      <t>ゼイリツ</t>
    </rPh>
    <phoneticPr fontId="1"/>
  </si>
  <si>
    <t>←　今回の請求の基契約全体</t>
    <rPh sb="2" eb="4">
      <t>コンカイ</t>
    </rPh>
    <rPh sb="5" eb="7">
      <t>セイキュウ</t>
    </rPh>
    <rPh sb="8" eb="9">
      <t>モト</t>
    </rPh>
    <rPh sb="9" eb="11">
      <t>ケイヤク</t>
    </rPh>
    <rPh sb="11" eb="13">
      <t>ゼンタイ</t>
    </rPh>
    <phoneticPr fontId="1"/>
  </si>
  <si>
    <t>←　上記契約金額のうち、今回の請求金額を含めた請求済み金額合計</t>
    <rPh sb="2" eb="4">
      <t>ジョウキ</t>
    </rPh>
    <rPh sb="4" eb="8">
      <t>ケイヤクキンガク</t>
    </rPh>
    <rPh sb="12" eb="14">
      <t>コンカイ</t>
    </rPh>
    <rPh sb="15" eb="17">
      <t>セイキュウ</t>
    </rPh>
    <rPh sb="17" eb="19">
      <t>キンガク</t>
    </rPh>
    <rPh sb="20" eb="21">
      <t>フク</t>
    </rPh>
    <rPh sb="23" eb="25">
      <t>セイキュウ</t>
    </rPh>
    <rPh sb="25" eb="26">
      <t>ズ</t>
    </rPh>
    <rPh sb="27" eb="29">
      <t>キンガク</t>
    </rPh>
    <rPh sb="29" eb="31">
      <t>ゴウケイ</t>
    </rPh>
    <phoneticPr fontId="1"/>
  </si>
  <si>
    <t>←　上記契約金額のうち、まだ請求書を提出していない金額の合計</t>
    <rPh sb="2" eb="4">
      <t>ジョウキ</t>
    </rPh>
    <rPh sb="4" eb="8">
      <t>ケイヤクキンガク</t>
    </rPh>
    <rPh sb="14" eb="17">
      <t>セイキュウショ</t>
    </rPh>
    <rPh sb="18" eb="20">
      <t>テイシュツ</t>
    </rPh>
    <rPh sb="25" eb="27">
      <t>キンガク</t>
    </rPh>
    <rPh sb="28" eb="30">
      <t>ゴウケイ</t>
    </rPh>
    <phoneticPr fontId="1"/>
  </si>
  <si>
    <t>債務引受型決済サービスの手続きが必要です</t>
    <rPh sb="0" eb="5">
      <t>サイムヒキウケガタ</t>
    </rPh>
    <rPh sb="5" eb="7">
      <t>ケッサイ</t>
    </rPh>
    <rPh sb="12" eb="14">
      <t>テツヅ</t>
    </rPh>
    <rPh sb="16" eb="18">
      <t>ヒツヨウ</t>
    </rPh>
    <phoneticPr fontId="1"/>
  </si>
  <si>
    <t>請　求　書</t>
    <rPh sb="0" eb="1">
      <t>ショウ</t>
    </rPh>
    <rPh sb="2" eb="3">
      <t>モトム</t>
    </rPh>
    <rPh sb="4" eb="5">
      <t>ショ</t>
    </rPh>
    <phoneticPr fontId="1"/>
  </si>
  <si>
    <t>③</t>
  </si>
  <si>
    <t>①</t>
  </si>
  <si>
    <t>②</t>
  </si>
  <si>
    <t>←　貴社の情報</t>
    <rPh sb="2" eb="4">
      <t>キシャ</t>
    </rPh>
    <rPh sb="5" eb="7">
      <t>ジョウホウ</t>
    </rPh>
    <phoneticPr fontId="1"/>
  </si>
  <si>
    <t>教育訓練費</t>
    <rPh sb="0" eb="1">
      <t>キョウ</t>
    </rPh>
    <rPh sb="1" eb="2">
      <t>イク</t>
    </rPh>
    <rPh sb="2" eb="3">
      <t>サトシ</t>
    </rPh>
    <rPh sb="3" eb="4">
      <t>ネリ</t>
    </rPh>
    <rPh sb="4" eb="5">
      <t>ヒ</t>
    </rPh>
    <phoneticPr fontId="8"/>
  </si>
  <si>
    <t>V383560000</t>
    <phoneticPr fontId="1"/>
  </si>
  <si>
    <t>V383561000</t>
    <phoneticPr fontId="1"/>
  </si>
  <si>
    <t>福利施設費</t>
    <rPh sb="0" eb="5">
      <t>フクリシセツヒ</t>
    </rPh>
    <phoneticPr fontId="1"/>
  </si>
  <si>
    <t>V383570000</t>
    <phoneticPr fontId="1"/>
  </si>
  <si>
    <t>諸会費</t>
    <rPh sb="0" eb="3">
      <t>ショカイヒ</t>
    </rPh>
    <phoneticPr fontId="1"/>
  </si>
  <si>
    <t>V383571000</t>
    <phoneticPr fontId="1"/>
  </si>
  <si>
    <t>V383580000</t>
  </si>
  <si>
    <t>V383590140</t>
  </si>
  <si>
    <t>V383590141</t>
  </si>
  <si>
    <t>事務用品費事務用消耗品</t>
    <rPh sb="5" eb="8">
      <t>ジムヨウ</t>
    </rPh>
    <rPh sb="8" eb="11">
      <t>ショウモウヒン</t>
    </rPh>
    <phoneticPr fontId="1"/>
  </si>
  <si>
    <t>事務用品費リース料</t>
    <rPh sb="8" eb="9">
      <t>リョウ</t>
    </rPh>
    <phoneticPr fontId="1"/>
  </si>
  <si>
    <t>事務用品費　事務用消耗品</t>
    <rPh sb="6" eb="9">
      <t>ジムヨウ</t>
    </rPh>
    <rPh sb="9" eb="12">
      <t>ショウモウヒン</t>
    </rPh>
    <phoneticPr fontId="1"/>
  </si>
  <si>
    <t>事務用品費　リース料</t>
    <rPh sb="9" eb="10">
      <t>リョウ</t>
    </rPh>
    <phoneticPr fontId="1"/>
  </si>
  <si>
    <t>交際費(消費税)</t>
    <rPh sb="4" eb="7">
      <t>ショウヒゼイ</t>
    </rPh>
    <phoneticPr fontId="1"/>
  </si>
  <si>
    <t>調査研究費</t>
    <rPh sb="0" eb="5">
      <t>チョウサケンキュウヒ</t>
    </rPh>
    <phoneticPr fontId="1"/>
  </si>
  <si>
    <t>会議費</t>
    <rPh sb="0" eb="3">
      <t>カイギヒ</t>
    </rPh>
    <phoneticPr fontId="1"/>
  </si>
  <si>
    <t>12400 82410</t>
    <phoneticPr fontId="1"/>
  </si>
  <si>
    <t>12400 82200</t>
    <phoneticPr fontId="1"/>
  </si>
  <si>
    <t>12400 82420</t>
    <phoneticPr fontId="1"/>
  </si>
  <si>
    <t>12400 82430</t>
    <phoneticPr fontId="1"/>
  </si>
  <si>
    <t>12400 82440</t>
    <phoneticPr fontId="1"/>
  </si>
  <si>
    <t>12400 82450</t>
    <phoneticPr fontId="1"/>
  </si>
  <si>
    <t>12400 82460</t>
    <phoneticPr fontId="1"/>
  </si>
  <si>
    <t>12400 82470</t>
    <phoneticPr fontId="1"/>
  </si>
  <si>
    <t>12400 82560</t>
  </si>
  <si>
    <t>12400 82570</t>
  </si>
  <si>
    <t>12400 82571</t>
  </si>
  <si>
    <t>12400 82580</t>
  </si>
  <si>
    <t>12400 82590</t>
  </si>
  <si>
    <t>12400 82600</t>
  </si>
  <si>
    <t>12400 82610</t>
  </si>
  <si>
    <t>12400 82620</t>
  </si>
  <si>
    <t>12400 82630</t>
  </si>
  <si>
    <t>12400 82641</t>
  </si>
  <si>
    <t>12400 82642</t>
  </si>
  <si>
    <t>12400 82643</t>
  </si>
  <si>
    <t>12400 82644</t>
  </si>
  <si>
    <t>12400 82645</t>
  </si>
  <si>
    <t>12400 82646</t>
  </si>
  <si>
    <t>12400 82647</t>
  </si>
  <si>
    <t>12400 82648</t>
  </si>
  <si>
    <t>12400 82650</t>
  </si>
  <si>
    <t>12400 82660</t>
  </si>
  <si>
    <t>12400 82670</t>
  </si>
  <si>
    <t>12400 82740</t>
  </si>
  <si>
    <t>12400 82750</t>
  </si>
  <si>
    <t>12400 82760</t>
  </si>
  <si>
    <t>12400 82770</t>
  </si>
  <si>
    <t>12400 82780</t>
  </si>
  <si>
    <t>12400 82782</t>
  </si>
  <si>
    <t>12400 82783</t>
  </si>
  <si>
    <t>V383600142</t>
  </si>
  <si>
    <t>V383600143</t>
  </si>
  <si>
    <t>V383610119</t>
  </si>
  <si>
    <t>83590 140</t>
    <phoneticPr fontId="1"/>
  </si>
  <si>
    <t>83590 141</t>
    <phoneticPr fontId="1"/>
  </si>
  <si>
    <t>83600 142</t>
    <phoneticPr fontId="1"/>
  </si>
  <si>
    <t>83600 143</t>
    <phoneticPr fontId="1"/>
  </si>
  <si>
    <t>83600 144</t>
    <phoneticPr fontId="1"/>
  </si>
  <si>
    <t>83610 119</t>
    <phoneticPr fontId="1"/>
  </si>
  <si>
    <t>83610 144</t>
    <phoneticPr fontId="1"/>
  </si>
  <si>
    <t>83610 145</t>
    <phoneticPr fontId="1"/>
  </si>
  <si>
    <t>旅費交通費　一般交通費</t>
    <rPh sb="6" eb="11">
      <t>イッパンコウツウヒ</t>
    </rPh>
    <phoneticPr fontId="1"/>
  </si>
  <si>
    <t>旅費交通費　通勤定期代</t>
    <rPh sb="6" eb="10">
      <t>ツウキンテイキ</t>
    </rPh>
    <rPh sb="10" eb="11">
      <t>ダイ</t>
    </rPh>
    <phoneticPr fontId="1"/>
  </si>
  <si>
    <t>旅費交通費　その他</t>
    <rPh sb="8" eb="9">
      <t>タ</t>
    </rPh>
    <phoneticPr fontId="1"/>
  </si>
  <si>
    <t>通信費　その他</t>
    <rPh sb="6" eb="7">
      <t>タ</t>
    </rPh>
    <phoneticPr fontId="1"/>
  </si>
  <si>
    <t>通信費　電信電話料</t>
    <rPh sb="4" eb="9">
      <t>デンシンデンワリョウ</t>
    </rPh>
    <phoneticPr fontId="1"/>
  </si>
  <si>
    <t>通信費　郵便料</t>
    <rPh sb="4" eb="7">
      <t>ユウビンリョウ</t>
    </rPh>
    <phoneticPr fontId="1"/>
  </si>
  <si>
    <t>V383610144</t>
  </si>
  <si>
    <t>V383610119</t>
    <phoneticPr fontId="1"/>
  </si>
  <si>
    <t>V383610145</t>
    <phoneticPr fontId="1"/>
  </si>
  <si>
    <t>V383620000</t>
  </si>
  <si>
    <t>V383630000</t>
  </si>
  <si>
    <t>V383640641</t>
  </si>
  <si>
    <t>V383640642</t>
    <phoneticPr fontId="1"/>
  </si>
  <si>
    <t>V383640643</t>
    <phoneticPr fontId="1"/>
  </si>
  <si>
    <t>V383640644</t>
    <phoneticPr fontId="1"/>
  </si>
  <si>
    <t>V383640645</t>
    <phoneticPr fontId="1"/>
  </si>
  <si>
    <t>V383640646</t>
    <phoneticPr fontId="1"/>
  </si>
  <si>
    <t>V383640647</t>
    <phoneticPr fontId="1"/>
  </si>
  <si>
    <t>V383640648</t>
    <phoneticPr fontId="1"/>
  </si>
  <si>
    <t>83640 641</t>
    <phoneticPr fontId="1"/>
  </si>
  <si>
    <t>83640 643</t>
  </si>
  <si>
    <t>83640 644</t>
  </si>
  <si>
    <t>83640 645</t>
  </si>
  <si>
    <t>83640 646</t>
  </si>
  <si>
    <t>83640 647</t>
  </si>
  <si>
    <t>83640 648</t>
  </si>
  <si>
    <t>83640 642</t>
    <phoneticPr fontId="1"/>
  </si>
  <si>
    <t>V383650000</t>
  </si>
  <si>
    <t>V383660000</t>
  </si>
  <si>
    <t>V383740119</t>
  </si>
  <si>
    <t>租税公課　その他</t>
    <rPh sb="7" eb="8">
      <t>タ</t>
    </rPh>
    <phoneticPr fontId="1"/>
  </si>
  <si>
    <t>租税公課　消費税</t>
    <rPh sb="5" eb="8">
      <t>ショウヒゼイ</t>
    </rPh>
    <phoneticPr fontId="1"/>
  </si>
  <si>
    <t>租税公課　収入印紙代</t>
    <rPh sb="5" eb="10">
      <t>シュウニュウインシダイ</t>
    </rPh>
    <phoneticPr fontId="1"/>
  </si>
  <si>
    <t>租税公課　預金利息(国税)</t>
    <rPh sb="5" eb="9">
      <t>ヨキンリソク</t>
    </rPh>
    <rPh sb="10" eb="12">
      <t>コクゼイ</t>
    </rPh>
    <phoneticPr fontId="1"/>
  </si>
  <si>
    <t>租税公課　預金利息(地方税)</t>
    <rPh sb="5" eb="9">
      <t>ヨキンリソク</t>
    </rPh>
    <rPh sb="10" eb="13">
      <t>チホウゼイ</t>
    </rPh>
    <phoneticPr fontId="1"/>
  </si>
  <si>
    <t>83740 119</t>
    <phoneticPr fontId="1"/>
  </si>
  <si>
    <t>83740 122</t>
    <phoneticPr fontId="1"/>
  </si>
  <si>
    <t>83740 149</t>
    <phoneticPr fontId="1"/>
  </si>
  <si>
    <t>83740 150</t>
    <phoneticPr fontId="1"/>
  </si>
  <si>
    <t>83740 151</t>
    <phoneticPr fontId="1"/>
  </si>
  <si>
    <t>V383740149</t>
    <phoneticPr fontId="1"/>
  </si>
  <si>
    <t>V383740122</t>
  </si>
  <si>
    <t>V383740150</t>
    <phoneticPr fontId="1"/>
  </si>
  <si>
    <t>V383740151</t>
    <phoneticPr fontId="1"/>
  </si>
  <si>
    <t>V383750000</t>
  </si>
  <si>
    <t>V383760000</t>
  </si>
  <si>
    <t>業務支援費　その他</t>
    <rPh sb="8" eb="9">
      <t>タ</t>
    </rPh>
    <phoneticPr fontId="1"/>
  </si>
  <si>
    <t>業務支援費　顧問料等</t>
    <rPh sb="6" eb="8">
      <t>コモン</t>
    </rPh>
    <rPh sb="8" eb="9">
      <t>リョウ</t>
    </rPh>
    <rPh sb="9" eb="10">
      <t>トウ</t>
    </rPh>
    <phoneticPr fontId="1"/>
  </si>
  <si>
    <t>業務支援費　業務外注費</t>
    <rPh sb="6" eb="8">
      <t>ギョウム</t>
    </rPh>
    <rPh sb="8" eb="10">
      <t>ガイチュウ</t>
    </rPh>
    <rPh sb="10" eb="11">
      <t>ヒ</t>
    </rPh>
    <phoneticPr fontId="1"/>
  </si>
  <si>
    <t>V383770152</t>
  </si>
  <si>
    <t>V383770153</t>
  </si>
  <si>
    <t>83770 119</t>
    <phoneticPr fontId="1"/>
  </si>
  <si>
    <t>83770 153</t>
    <phoneticPr fontId="1"/>
  </si>
  <si>
    <t>83770 152</t>
    <phoneticPr fontId="1"/>
  </si>
  <si>
    <t>営業経費</t>
    <rPh sb="0" eb="4">
      <t>エイギョウケイヒ</t>
    </rPh>
    <phoneticPr fontId="1"/>
  </si>
  <si>
    <t>V383780000</t>
  </si>
  <si>
    <t>V383781000</t>
  </si>
  <si>
    <t>V383782000</t>
    <phoneticPr fontId="1"/>
  </si>
  <si>
    <t>V383783000</t>
  </si>
  <si>
    <r>
      <t>←　</t>
    </r>
    <r>
      <rPr>
        <b/>
        <sz val="16"/>
        <color theme="0"/>
        <rFont val="Meiryo UI"/>
        <family val="3"/>
        <charset val="128"/>
      </rPr>
      <t>支払条件</t>
    </r>
    <rPh sb="2" eb="6">
      <t>シハライジョウケン</t>
    </rPh>
    <phoneticPr fontId="1"/>
  </si>
  <si>
    <t>適格請求書発行
事業者登録番号</t>
    <phoneticPr fontId="1"/>
  </si>
  <si>
    <t>支払条件のシートをご確認ください</t>
    <rPh sb="0" eb="4">
      <t>シハライジョウケン</t>
    </rPh>
    <rPh sb="10" eb="12">
      <t>カクニン</t>
    </rPh>
    <phoneticPr fontId="1"/>
  </si>
  <si>
    <t>未払金</t>
    <rPh sb="0" eb="3">
      <t>ミハライキン</t>
    </rPh>
    <phoneticPr fontId="1"/>
  </si>
  <si>
    <t>工事未払金</t>
    <rPh sb="0" eb="5">
      <t>コウジミハライキン</t>
    </rPh>
    <phoneticPr fontId="1"/>
  </si>
  <si>
    <t>立替金</t>
    <rPh sb="0" eb="3">
      <t>タテカエキン</t>
    </rPh>
    <phoneticPr fontId="1"/>
  </si>
  <si>
    <t>システム開発費</t>
    <rPh sb="4" eb="7">
      <t>カイハツヒ</t>
    </rPh>
    <phoneticPr fontId="1"/>
  </si>
  <si>
    <t>什器備品</t>
    <rPh sb="0" eb="4">
      <t>ジュウキビヒン</t>
    </rPh>
    <phoneticPr fontId="1"/>
  </si>
  <si>
    <t>建物付属設備</t>
    <rPh sb="0" eb="6">
      <t>タテモノフゾクセツビ</t>
    </rPh>
    <phoneticPr fontId="1"/>
  </si>
  <si>
    <t>前払費用</t>
    <rPh sb="0" eb="4">
      <t>マエバライヒヨウ</t>
    </rPh>
    <phoneticPr fontId="1"/>
  </si>
  <si>
    <t>セルが青い部分を入力してください</t>
    <rPh sb="3" eb="4">
      <t>アオ</t>
    </rPh>
    <rPh sb="5" eb="7">
      <t>ブブン</t>
    </rPh>
    <rPh sb="8" eb="10">
      <t>ニュウリョク</t>
    </rPh>
    <phoneticPr fontId="1"/>
  </si>
  <si>
    <t>(今回含む)</t>
    <phoneticPr fontId="1"/>
  </si>
  <si>
    <t>未請求金額</t>
    <rPh sb="0" eb="1">
      <t>ミ</t>
    </rPh>
    <rPh sb="1" eb="3">
      <t>セイキュウ</t>
    </rPh>
    <rPh sb="3" eb="5">
      <t>キンガク</t>
    </rPh>
    <phoneticPr fontId="1"/>
  </si>
  <si>
    <t>(契約済請求残額)</t>
    <phoneticPr fontId="1"/>
  </si>
  <si>
    <t>請  求  済</t>
    <rPh sb="0" eb="1">
      <t>ショウ</t>
    </rPh>
    <rPh sb="3" eb="4">
      <t>モトム</t>
    </rPh>
    <rPh sb="6" eb="7">
      <t>スミ</t>
    </rPh>
    <phoneticPr fontId="1"/>
  </si>
  <si>
    <t>発注№</t>
    <rPh sb="0" eb="2">
      <t>ハッチュウ</t>
    </rPh>
    <phoneticPr fontId="1"/>
  </si>
  <si>
    <t>工具器具</t>
    <rPh sb="0" eb="4">
      <t>コウグキグ</t>
    </rPh>
    <phoneticPr fontId="1"/>
  </si>
  <si>
    <t>雑損失</t>
    <rPh sb="0" eb="1">
      <t>ザツ</t>
    </rPh>
    <rPh sb="1" eb="3">
      <t>ソンシツ</t>
    </rPh>
    <phoneticPr fontId="1"/>
  </si>
  <si>
    <t>請求№</t>
    <rPh sb="0" eb="2">
      <t>セイキュウ</t>
    </rPh>
    <phoneticPr fontId="1"/>
  </si>
  <si>
    <t>工程1</t>
    <rPh sb="0" eb="2">
      <t>コウテイ</t>
    </rPh>
    <phoneticPr fontId="1"/>
  </si>
  <si>
    <t>請求書　入力～印刷</t>
    <rPh sb="0" eb="3">
      <t>セイキュウショ</t>
    </rPh>
    <rPh sb="4" eb="6">
      <t>ニュウリョク</t>
    </rPh>
    <rPh sb="7" eb="9">
      <t>インサツ</t>
    </rPh>
    <phoneticPr fontId="1"/>
  </si>
  <si>
    <t>部署</t>
    <rPh sb="0" eb="2">
      <t>ブショ</t>
    </rPh>
    <phoneticPr fontId="1"/>
  </si>
  <si>
    <t>科目細目</t>
    <rPh sb="0" eb="4">
      <t>カモクサイモク</t>
    </rPh>
    <phoneticPr fontId="1"/>
  </si>
  <si>
    <t>工種</t>
    <rPh sb="0" eb="2">
      <t>コウシュ</t>
    </rPh>
    <phoneticPr fontId="1"/>
  </si>
  <si>
    <t>V383800000</t>
  </si>
  <si>
    <t>V383800100</t>
  </si>
  <si>
    <t>V383800200</t>
  </si>
  <si>
    <t>V383800300</t>
  </si>
  <si>
    <t>V383800400</t>
  </si>
  <si>
    <t>V383800500</t>
  </si>
  <si>
    <t>V383800600</t>
  </si>
  <si>
    <t>V383800700</t>
  </si>
  <si>
    <t>V383800800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</si>
</sst>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
    <numFmt numFmtId="177" formatCode="0000000"/>
    <numFmt numFmtId="178" formatCode="&quot;請&quot;&quot;求&quot;&quot;書&quot;&quot;金&quot;&quot;額&quot;\ \ \ &quot;¥&quot;\ #,##0\-;[Red]&quot;¥&quot;\ \▲#,##0\-"/>
    <numFmt numFmtId="179" formatCode="&quot;請&quot;&quot;求&quot;&quot;回&quot;&quot;数&quot;\ &quot;第&quot;0&quot;回&quot;&quot;目&quot;"/>
    <numFmt numFmtId="180" formatCode="&quot;請&quot;&quot;求&quot;&quot;金&quot;&quot;額&quot;\ \ \ &quot;¥&quot;\ #,##0\-;[Red]&quot;¥&quot;\ \▲#,##0\-"/>
    <numFmt numFmtId="181" formatCode="&quot;第&quot;\ 0\ &quot;回&quot;&quot;目&quot;"/>
    <numFmt numFmtId="182" formatCode="#,##0;[Red]\▲#,##0"/>
  </numFmts>
  <fonts count="33" x14ac:knownFonts="1">
    <font>
      <sz val="11"/>
      <color theme="1"/>
      <name val="游ゴシック"/>
      <family val="2"/>
      <charset val="128"/>
      <scheme val="minor"/>
    </font>
    <font>
      <sz val="6"/>
      <name val="游ゴシック"/>
      <family val="2"/>
      <charset val="128"/>
      <scheme val="minor"/>
    </font>
    <font>
      <sz val="12"/>
      <color theme="1"/>
      <name val="Meiryo UI"/>
      <family val="3"/>
      <charset val="128"/>
    </font>
    <font>
      <b/>
      <sz val="12"/>
      <color theme="1"/>
      <name val="Meiryo UI"/>
      <family val="3"/>
      <charset val="128"/>
    </font>
    <font>
      <b/>
      <sz val="16"/>
      <color theme="1"/>
      <name val="Meiryo UI"/>
      <family val="3"/>
      <charset val="128"/>
    </font>
    <font>
      <sz val="11"/>
      <color theme="1"/>
      <name val="游ゴシック"/>
      <family val="2"/>
      <charset val="128"/>
      <scheme val="minor"/>
    </font>
    <font>
      <sz val="11"/>
      <color theme="1"/>
      <name val="Meiryo UI"/>
      <family val="3"/>
      <charset val="128"/>
    </font>
    <font>
      <sz val="11"/>
      <name val="ＭＳ Ｐゴシック"/>
      <family val="3"/>
      <charset val="128"/>
    </font>
    <font>
      <sz val="12"/>
      <color indexed="81"/>
      <name val="Meiryo UI"/>
      <family val="3"/>
      <charset val="128"/>
    </font>
    <font>
      <b/>
      <sz val="11"/>
      <color theme="1"/>
      <name val="Meiryo UI"/>
      <family val="3"/>
      <charset val="128"/>
    </font>
    <font>
      <sz val="14"/>
      <color theme="1"/>
      <name val="Meiryo UI"/>
      <family val="3"/>
      <charset val="128"/>
    </font>
    <font>
      <sz val="9"/>
      <color theme="1"/>
      <name val="Meiryo UI"/>
      <family val="3"/>
      <charset val="128"/>
    </font>
    <font>
      <sz val="20"/>
      <color theme="1"/>
      <name val="Meiryo UI"/>
      <family val="3"/>
      <charset val="128"/>
    </font>
    <font>
      <b/>
      <u/>
      <sz val="20"/>
      <color theme="1"/>
      <name val="Meiryo UI"/>
      <family val="3"/>
      <charset val="128"/>
    </font>
    <font>
      <b/>
      <sz val="20"/>
      <color theme="1"/>
      <name val="Meiryo UI"/>
      <family val="3"/>
      <charset val="128"/>
    </font>
    <font>
      <b/>
      <sz val="14"/>
      <color theme="1"/>
      <name val="Meiryo UI"/>
      <family val="3"/>
      <charset val="128"/>
    </font>
    <font>
      <sz val="10"/>
      <color theme="1"/>
      <name val="Meiryo UI"/>
      <family val="3"/>
      <charset val="128"/>
    </font>
    <font>
      <b/>
      <sz val="11"/>
      <color theme="0"/>
      <name val="Meiryo UI"/>
      <family val="3"/>
      <charset val="128"/>
    </font>
    <font>
      <sz val="11"/>
      <color rgb="FFFF0000"/>
      <name val="Meiryo UI"/>
      <family val="3"/>
      <charset val="128"/>
    </font>
    <font>
      <sz val="9"/>
      <color rgb="FFFF0000"/>
      <name val="Meiryo UI"/>
      <family val="3"/>
      <charset val="128"/>
    </font>
    <font>
      <sz val="9"/>
      <color rgb="FF0000FF"/>
      <name val="Meiryo UI"/>
      <family val="3"/>
      <charset val="128"/>
    </font>
    <font>
      <b/>
      <sz val="12"/>
      <color theme="0"/>
      <name val="Meiryo UI"/>
      <family val="3"/>
      <charset val="128"/>
    </font>
    <font>
      <b/>
      <sz val="16"/>
      <color rgb="FF0000FF"/>
      <name val="Meiryo UI"/>
      <family val="3"/>
      <charset val="128"/>
    </font>
    <font>
      <b/>
      <sz val="16"/>
      <color theme="0"/>
      <name val="Meiryo UI"/>
      <family val="3"/>
      <charset val="128"/>
    </font>
    <font>
      <b/>
      <sz val="18"/>
      <color theme="1"/>
      <name val="Meiryo UI"/>
      <family val="3"/>
      <charset val="128"/>
    </font>
    <font>
      <b/>
      <sz val="18"/>
      <color rgb="FFFF0000"/>
      <name val="Meiryo UI"/>
      <family val="3"/>
      <charset val="128"/>
    </font>
    <font>
      <sz val="11"/>
      <color theme="0"/>
      <name val="Meiryo UI"/>
      <family val="3"/>
      <charset val="128"/>
    </font>
    <font>
      <b/>
      <sz val="14"/>
      <color theme="0"/>
      <name val="Meiryo UI"/>
      <family val="3"/>
      <charset val="128"/>
    </font>
    <font>
      <b/>
      <sz val="22"/>
      <color theme="1"/>
      <name val="Meiryo UI"/>
      <family val="3"/>
      <charset val="128"/>
    </font>
    <font>
      <sz val="16"/>
      <color theme="1"/>
      <name val="Meiryo UI"/>
      <family val="3"/>
      <charset val="128"/>
    </font>
    <font>
      <sz val="12"/>
      <color theme="0"/>
      <name val="Meiryo UI"/>
      <family val="3"/>
      <charset val="128"/>
    </font>
    <font>
      <sz val="22"/>
      <color rgb="FF0000FF"/>
      <name val="Meiryo UI"/>
      <family val="3"/>
      <charset val="128"/>
    </font>
    <font>
      <b/>
      <sz val="26"/>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4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style="thin">
        <color indexed="64"/>
      </top>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auto="1"/>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hair">
        <color theme="0"/>
      </left>
      <right style="hair">
        <color theme="0"/>
      </right>
      <top style="hair">
        <color theme="0"/>
      </top>
      <bottom style="hair">
        <color theme="0"/>
      </bottom>
      <diagonal/>
    </border>
    <border>
      <left/>
      <right/>
      <top style="thin">
        <color auto="1"/>
      </top>
      <bottom style="hair">
        <color auto="1"/>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7" fillId="0" borderId="0"/>
  </cellStyleXfs>
  <cellXfs count="140">
    <xf numFmtId="0" fontId="0" fillId="0" borderId="0" xfId="0">
      <alignment vertical="center"/>
    </xf>
    <xf numFmtId="0" fontId="6" fillId="0" borderId="0" xfId="0" applyFont="1">
      <alignment vertical="center"/>
    </xf>
    <xf numFmtId="38" fontId="6" fillId="0" borderId="0" xfId="1" applyFont="1">
      <alignmen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vertical="center" shrinkToFit="1"/>
    </xf>
    <xf numFmtId="38" fontId="6" fillId="0" borderId="0" xfId="1" applyFont="1" applyBorder="1" applyAlignment="1">
      <alignment vertical="center" shrinkToFit="1"/>
    </xf>
    <xf numFmtId="0" fontId="11" fillId="0" borderId="0" xfId="0" applyFont="1">
      <alignment vertical="center"/>
    </xf>
    <xf numFmtId="0" fontId="12" fillId="0" borderId="0" xfId="0" applyFont="1">
      <alignment vertical="center"/>
    </xf>
    <xf numFmtId="0" fontId="6" fillId="0" borderId="0" xfId="0" applyFont="1" applyBorder="1" applyAlignment="1">
      <alignment horizontal="center" vertical="center" shrinkToFit="1"/>
    </xf>
    <xf numFmtId="38" fontId="6" fillId="0" borderId="0" xfId="1" applyFont="1" applyAlignment="1">
      <alignment vertical="center"/>
    </xf>
    <xf numFmtId="177" fontId="6" fillId="0" borderId="0" xfId="1" applyNumberFormat="1" applyFont="1" applyAlignment="1">
      <alignment vertical="center"/>
    </xf>
    <xf numFmtId="38" fontId="6" fillId="0" borderId="0" xfId="1" applyFont="1" applyBorder="1" applyAlignment="1">
      <alignment horizontal="left" vertical="center" indent="1"/>
    </xf>
    <xf numFmtId="0" fontId="6" fillId="0" borderId="0" xfId="0" applyFont="1" applyBorder="1" applyAlignment="1">
      <alignment horizontal="left" vertical="center"/>
    </xf>
    <xf numFmtId="0" fontId="17" fillId="0" borderId="0" xfId="0" applyFont="1" applyAlignment="1">
      <alignment horizontal="left" vertical="center" indent="1"/>
    </xf>
    <xf numFmtId="177" fontId="17" fillId="0" borderId="0" xfId="1" applyNumberFormat="1" applyFont="1" applyAlignment="1">
      <alignment horizontal="left" vertical="center" indent="1"/>
    </xf>
    <xf numFmtId="38" fontId="17" fillId="0" borderId="0" xfId="1" applyFont="1" applyAlignment="1">
      <alignment horizontal="left" vertical="center" indent="1"/>
    </xf>
    <xf numFmtId="0" fontId="17" fillId="0" borderId="0" xfId="0" applyFont="1" applyBorder="1" applyAlignment="1">
      <alignment horizontal="left" vertical="center" indent="1"/>
    </xf>
    <xf numFmtId="38" fontId="18" fillId="0" borderId="0" xfId="1" applyFont="1">
      <alignment vertical="center"/>
    </xf>
    <xf numFmtId="0" fontId="6" fillId="0" borderId="0" xfId="0" applyNumberFormat="1" applyFont="1" applyBorder="1" applyAlignment="1">
      <alignment vertical="center" shrinkToFit="1"/>
    </xf>
    <xf numFmtId="38" fontId="6" fillId="0" borderId="0" xfId="1" applyFont="1" applyBorder="1">
      <alignment vertical="center"/>
    </xf>
    <xf numFmtId="0" fontId="12" fillId="0" borderId="0" xfId="0" applyFont="1" applyBorder="1" applyAlignment="1">
      <alignment horizontal="center" vertical="center"/>
    </xf>
    <xf numFmtId="38" fontId="16" fillId="0" borderId="0" xfId="1" applyFont="1" applyBorder="1">
      <alignment vertical="center"/>
    </xf>
    <xf numFmtId="0" fontId="16" fillId="0" borderId="0" xfId="0" applyFont="1" applyBorder="1" applyAlignment="1">
      <alignment horizontal="right" vertical="center"/>
    </xf>
    <xf numFmtId="0" fontId="14" fillId="0" borderId="0" xfId="0" applyFont="1" applyBorder="1" applyAlignment="1">
      <alignment horizontal="center" vertical="center"/>
    </xf>
    <xf numFmtId="177" fontId="3" fillId="0" borderId="0" xfId="1" applyNumberFormat="1" applyFont="1" applyBorder="1" applyAlignment="1">
      <alignment horizontal="right" vertical="center" indent="1"/>
    </xf>
    <xf numFmtId="38" fontId="6" fillId="0" borderId="0" xfId="1" applyFont="1" applyBorder="1" applyAlignment="1">
      <alignment horizontal="right" vertical="center" indent="1"/>
    </xf>
    <xf numFmtId="38" fontId="6" fillId="0" borderId="0" xfId="1" applyFont="1" applyBorder="1" applyAlignment="1">
      <alignment horizontal="right" vertical="center" indent="1" shrinkToFit="1"/>
    </xf>
    <xf numFmtId="178" fontId="13" fillId="0" borderId="0" xfId="0" applyNumberFormat="1" applyFont="1" applyBorder="1" applyAlignment="1">
      <alignment horizontal="center" vertical="center"/>
    </xf>
    <xf numFmtId="179" fontId="11" fillId="0" borderId="0" xfId="0" applyNumberFormat="1" applyFont="1" applyBorder="1" applyAlignment="1">
      <alignment horizontal="center" vertical="center" shrinkToFit="1"/>
    </xf>
    <xf numFmtId="38" fontId="15" fillId="0" borderId="0" xfId="1" applyFont="1" applyBorder="1" applyAlignment="1">
      <alignment horizontal="right" vertical="center" shrinkToFit="1"/>
    </xf>
    <xf numFmtId="0" fontId="2" fillId="0" borderId="0" xfId="0" applyFont="1" applyBorder="1">
      <alignment vertical="center"/>
    </xf>
    <xf numFmtId="0" fontId="12" fillId="0" borderId="0" xfId="0" applyFont="1" applyBorder="1">
      <alignment vertical="center"/>
    </xf>
    <xf numFmtId="0" fontId="6" fillId="2" borderId="3"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11" fillId="0" borderId="0" xfId="0" applyFont="1" applyAlignment="1">
      <alignment horizontal="left" vertical="center"/>
    </xf>
    <xf numFmtId="0" fontId="19" fillId="0" borderId="0" xfId="0" applyFont="1" applyAlignment="1">
      <alignment horizontal="left" vertical="center"/>
    </xf>
    <xf numFmtId="0" fontId="19" fillId="0" borderId="0" xfId="0" applyFont="1">
      <alignment vertical="center"/>
    </xf>
    <xf numFmtId="0" fontId="20" fillId="0" borderId="0" xfId="0" applyFont="1" applyAlignment="1">
      <alignment horizontal="left" vertical="center"/>
    </xf>
    <xf numFmtId="0" fontId="20" fillId="0" borderId="0" xfId="0" applyFont="1">
      <alignment vertical="center"/>
    </xf>
    <xf numFmtId="0" fontId="2" fillId="0" borderId="0" xfId="0" applyFont="1" applyBorder="1" applyAlignment="1">
      <alignment horizontal="right" vertical="center"/>
    </xf>
    <xf numFmtId="176" fontId="2" fillId="0" borderId="0" xfId="1" applyNumberFormat="1" applyFont="1" applyBorder="1" applyAlignment="1">
      <alignment vertical="center"/>
    </xf>
    <xf numFmtId="0" fontId="21" fillId="0" borderId="0" xfId="0" applyFont="1" applyAlignment="1">
      <alignment horizontal="left" vertical="center" indent="1"/>
    </xf>
    <xf numFmtId="0" fontId="2" fillId="0" borderId="0" xfId="0" applyFont="1">
      <alignment vertical="center"/>
    </xf>
    <xf numFmtId="38" fontId="2" fillId="0" borderId="0" xfId="1" applyFont="1" applyBorder="1">
      <alignment vertical="center"/>
    </xf>
    <xf numFmtId="0" fontId="2" fillId="0" borderId="0" xfId="0" applyFont="1" applyFill="1" applyBorder="1">
      <alignment vertical="center"/>
    </xf>
    <xf numFmtId="0" fontId="6" fillId="0" borderId="0" xfId="0" applyFont="1" applyFill="1" applyBorder="1">
      <alignment vertical="center"/>
    </xf>
    <xf numFmtId="38" fontId="2" fillId="0" borderId="0" xfId="1" applyFont="1" applyBorder="1" applyAlignment="1">
      <alignment horizontal="center" vertical="center"/>
    </xf>
    <xf numFmtId="38" fontId="2" fillId="0" borderId="0" xfId="1" applyFont="1" applyBorder="1" applyAlignment="1">
      <alignment horizontal="center" vertical="center" shrinkToFit="1"/>
    </xf>
    <xf numFmtId="177" fontId="3" fillId="0" borderId="0" xfId="1" applyNumberFormat="1" applyFont="1" applyBorder="1" applyAlignment="1">
      <alignment horizontal="center" vertical="center"/>
    </xf>
    <xf numFmtId="0" fontId="6" fillId="2" borderId="12" xfId="0" applyFont="1" applyFill="1" applyBorder="1" applyAlignment="1">
      <alignment vertical="center" wrapText="1"/>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38" fontId="10" fillId="0" borderId="19" xfId="1" applyFont="1" applyFill="1" applyBorder="1" applyAlignment="1">
      <alignment vertical="center" shrinkToFit="1"/>
    </xf>
    <xf numFmtId="38" fontId="10" fillId="0" borderId="15" xfId="1" applyFont="1" applyFill="1" applyBorder="1" applyAlignment="1">
      <alignment vertical="center" shrinkToFit="1"/>
    </xf>
    <xf numFmtId="38" fontId="10" fillId="0" borderId="16" xfId="1" applyFont="1" applyFill="1" applyBorder="1" applyAlignment="1">
      <alignment vertical="center" shrinkToFit="1"/>
    </xf>
    <xf numFmtId="38" fontId="10" fillId="0" borderId="22" xfId="1" applyFont="1" applyFill="1" applyBorder="1" applyAlignment="1">
      <alignment vertical="center" shrinkToFit="1"/>
    </xf>
    <xf numFmtId="38" fontId="10" fillId="0" borderId="23" xfId="1" applyFont="1" applyFill="1" applyBorder="1" applyAlignment="1">
      <alignment vertical="center" shrinkToFit="1"/>
    </xf>
    <xf numFmtId="38" fontId="10" fillId="0" borderId="24" xfId="1" applyFont="1" applyFill="1" applyBorder="1" applyAlignment="1">
      <alignment vertical="center" shrinkToFit="1"/>
    </xf>
    <xf numFmtId="38" fontId="10" fillId="0" borderId="20" xfId="1" applyFont="1" applyFill="1" applyBorder="1" applyAlignment="1">
      <alignment vertical="center" shrinkToFit="1"/>
    </xf>
    <xf numFmtId="38" fontId="10" fillId="0" borderId="17" xfId="1" applyFont="1" applyFill="1" applyBorder="1" applyAlignment="1">
      <alignment vertical="center" shrinkToFit="1"/>
    </xf>
    <xf numFmtId="38" fontId="10" fillId="0" borderId="18" xfId="1" applyFont="1" applyFill="1" applyBorder="1" applyAlignment="1">
      <alignment vertical="center" shrinkToFit="1"/>
    </xf>
    <xf numFmtId="0" fontId="10" fillId="0" borderId="14" xfId="0" applyFont="1" applyFill="1" applyBorder="1">
      <alignment vertical="center"/>
    </xf>
    <xf numFmtId="0" fontId="10" fillId="0" borderId="0" xfId="0" applyFont="1" applyBorder="1">
      <alignment vertical="center"/>
    </xf>
    <xf numFmtId="181" fontId="25" fillId="0" borderId="1" xfId="0" applyNumberFormat="1" applyFont="1" applyFill="1" applyBorder="1" applyAlignment="1">
      <alignment vertical="center" shrinkToFit="1"/>
    </xf>
    <xf numFmtId="38" fontId="26" fillId="0" borderId="34" xfId="1" applyFont="1" applyBorder="1">
      <alignment vertical="center"/>
    </xf>
    <xf numFmtId="0" fontId="27" fillId="0" borderId="34" xfId="0" applyFont="1" applyBorder="1" applyAlignment="1">
      <alignment horizontal="center" vertical="center"/>
    </xf>
    <xf numFmtId="38" fontId="27" fillId="0" borderId="34" xfId="1" applyFont="1" applyBorder="1" applyAlignment="1">
      <alignment horizontal="center" vertical="center"/>
    </xf>
    <xf numFmtId="49" fontId="29" fillId="0" borderId="30" xfId="0" applyNumberFormat="1" applyFont="1" applyFill="1" applyBorder="1" applyAlignment="1" applyProtection="1">
      <alignment horizontal="center" vertical="center"/>
      <protection locked="0"/>
    </xf>
    <xf numFmtId="0" fontId="29" fillId="0" borderId="36" xfId="0" applyNumberFormat="1" applyFont="1" applyFill="1" applyBorder="1" applyAlignment="1">
      <alignment vertical="center" shrinkToFit="1"/>
    </xf>
    <xf numFmtId="0" fontId="29" fillId="0" borderId="36" xfId="0" applyFont="1" applyFill="1" applyBorder="1">
      <alignment vertical="center"/>
    </xf>
    <xf numFmtId="0" fontId="30" fillId="0" borderId="0" xfId="0" applyFont="1" applyAlignment="1"/>
    <xf numFmtId="0" fontId="30" fillId="0" borderId="34" xfId="0" applyFont="1" applyBorder="1">
      <alignment vertical="center"/>
    </xf>
    <xf numFmtId="38" fontId="30" fillId="0" borderId="34" xfId="1" applyFont="1" applyBorder="1">
      <alignment vertical="center"/>
    </xf>
    <xf numFmtId="0" fontId="2" fillId="2" borderId="0" xfId="0" applyFont="1" applyFill="1" applyBorder="1" applyAlignment="1">
      <alignment horizontal="distributed" vertical="center"/>
    </xf>
    <xf numFmtId="9" fontId="3" fillId="2" borderId="11" xfId="2" applyFont="1" applyFill="1" applyBorder="1" applyAlignment="1">
      <alignment horizontal="center" vertical="center"/>
    </xf>
    <xf numFmtId="9" fontId="3" fillId="2" borderId="2" xfId="2" applyFont="1" applyFill="1" applyBorder="1" applyAlignment="1">
      <alignment horizontal="center" vertical="center"/>
    </xf>
    <xf numFmtId="182" fontId="10" fillId="0" borderId="19" xfId="1" applyNumberFormat="1" applyFont="1" applyBorder="1" applyAlignment="1" applyProtection="1">
      <alignment vertical="center" shrinkToFit="1"/>
      <protection locked="0"/>
    </xf>
    <xf numFmtId="0" fontId="22" fillId="0" borderId="0" xfId="0" applyFont="1">
      <alignment vertical="center"/>
    </xf>
    <xf numFmtId="0" fontId="10" fillId="0" borderId="10" xfId="0" applyFont="1" applyBorder="1" applyAlignment="1">
      <alignment horizontal="center" vertical="center"/>
    </xf>
    <xf numFmtId="0" fontId="6" fillId="0" borderId="0" xfId="0" applyFont="1" applyBorder="1" applyAlignment="1">
      <alignment horizontal="right" vertical="top"/>
    </xf>
    <xf numFmtId="0" fontId="9" fillId="0" borderId="0" xfId="0" applyFont="1" applyBorder="1" applyAlignment="1">
      <alignment horizontal="right" vertical="center"/>
    </xf>
    <xf numFmtId="0" fontId="15" fillId="0" borderId="6" xfId="0" applyFont="1" applyFill="1" applyBorder="1" applyAlignment="1">
      <alignment horizontal="center" vertical="center"/>
    </xf>
    <xf numFmtId="0" fontId="10" fillId="0" borderId="39" xfId="0" applyFont="1" applyFill="1" applyBorder="1" applyAlignment="1">
      <alignment horizontal="left" vertical="center"/>
    </xf>
    <xf numFmtId="0" fontId="10" fillId="0" borderId="38" xfId="0" applyFont="1" applyFill="1" applyBorder="1" applyAlignment="1">
      <alignment horizontal="left" vertical="center"/>
    </xf>
    <xf numFmtId="0" fontId="4" fillId="0" borderId="0" xfId="0" applyFont="1">
      <alignment vertical="center"/>
    </xf>
    <xf numFmtId="176" fontId="2" fillId="3" borderId="0" xfId="1" applyNumberFormat="1" applyFont="1" applyFill="1" applyBorder="1" applyAlignment="1" applyProtection="1">
      <alignment horizontal="right" vertical="center"/>
      <protection locked="0"/>
    </xf>
    <xf numFmtId="0" fontId="32" fillId="0" borderId="0" xfId="0" applyFont="1" applyBorder="1" applyAlignment="1">
      <alignment horizontal="center" vertical="center"/>
    </xf>
    <xf numFmtId="0" fontId="6" fillId="2" borderId="31" xfId="0" applyFont="1" applyFill="1" applyBorder="1" applyAlignment="1">
      <alignment horizontal="distributed" vertical="center" shrinkToFit="1"/>
    </xf>
    <xf numFmtId="49" fontId="28" fillId="0" borderId="31" xfId="1" applyNumberFormat="1" applyFont="1" applyBorder="1" applyAlignment="1" applyProtection="1">
      <alignment horizontal="center" vertical="center"/>
      <protection locked="0"/>
    </xf>
    <xf numFmtId="0" fontId="6" fillId="2" borderId="0" xfId="0" applyFont="1" applyFill="1" applyBorder="1" applyAlignment="1">
      <alignment horizontal="center" vertical="center"/>
    </xf>
    <xf numFmtId="38" fontId="2" fillId="0" borderId="0" xfId="1" applyFont="1" applyBorder="1" applyAlignment="1" applyProtection="1">
      <alignment horizontal="left" vertical="center" indent="1" shrinkToFit="1"/>
      <protection locked="0"/>
    </xf>
    <xf numFmtId="0" fontId="6" fillId="2" borderId="27" xfId="0" applyFont="1" applyFill="1" applyBorder="1" applyAlignment="1">
      <alignment horizontal="distributed" vertical="center" wrapText="1" shrinkToFit="1"/>
    </xf>
    <xf numFmtId="38" fontId="10" fillId="0" borderId="27" xfId="1" applyFont="1" applyBorder="1" applyAlignment="1" applyProtection="1">
      <alignment horizontal="center" vertical="center"/>
      <protection locked="0"/>
    </xf>
    <xf numFmtId="38" fontId="2" fillId="0" borderId="0" xfId="1" applyFont="1" applyBorder="1" applyAlignment="1" applyProtection="1">
      <alignment horizontal="left" vertical="top" indent="1" shrinkToFit="1"/>
      <protection locked="0"/>
    </xf>
    <xf numFmtId="0" fontId="31" fillId="0" borderId="0" xfId="0" applyFont="1" applyAlignment="1">
      <alignment horizontal="center" vertical="center"/>
    </xf>
    <xf numFmtId="0" fontId="2" fillId="0" borderId="9"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6" fillId="0" borderId="0" xfId="0" applyFont="1" applyFill="1" applyBorder="1" applyAlignment="1">
      <alignment horizontal="left" vertical="center"/>
    </xf>
    <xf numFmtId="0" fontId="6" fillId="2" borderId="27" xfId="0" applyFont="1" applyFill="1" applyBorder="1" applyAlignment="1">
      <alignment horizontal="distributed" vertical="center" shrinkToFit="1"/>
    </xf>
    <xf numFmtId="38" fontId="2" fillId="0" borderId="27" xfId="1" applyFont="1" applyBorder="1" applyAlignment="1" applyProtection="1">
      <alignment horizontal="center" vertical="center"/>
      <protection locked="0"/>
    </xf>
    <xf numFmtId="0" fontId="15" fillId="0" borderId="7"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38" fontId="4" fillId="0" borderId="0" xfId="1" applyFont="1" applyBorder="1" applyAlignment="1" applyProtection="1">
      <alignment horizontal="left" vertical="center" indent="1" shrinkToFit="1"/>
      <protection locked="0"/>
    </xf>
    <xf numFmtId="38" fontId="2" fillId="0" borderId="27" xfId="1" applyFont="1" applyBorder="1" applyAlignment="1" applyProtection="1">
      <alignment horizontal="center" vertical="center" shrinkToFit="1"/>
      <protection locked="0"/>
    </xf>
    <xf numFmtId="0" fontId="6" fillId="2" borderId="29" xfId="0" applyFont="1" applyFill="1" applyBorder="1" applyAlignment="1">
      <alignment horizontal="distributed" vertical="center"/>
    </xf>
    <xf numFmtId="0" fontId="6" fillId="2" borderId="30" xfId="0" applyFont="1" applyFill="1" applyBorder="1" applyAlignment="1">
      <alignment horizontal="distributed" vertical="center"/>
    </xf>
    <xf numFmtId="0" fontId="29" fillId="0" borderId="29" xfId="0" applyFont="1" applyFill="1" applyBorder="1" applyAlignment="1" applyProtection="1">
      <alignment horizontal="left" vertical="center"/>
      <protection locked="0"/>
    </xf>
    <xf numFmtId="0" fontId="29" fillId="0" borderId="35" xfId="0" applyFont="1" applyFill="1" applyBorder="1" applyAlignment="1" applyProtection="1">
      <alignment horizontal="left" vertical="center"/>
      <protection locked="0"/>
    </xf>
    <xf numFmtId="38" fontId="6" fillId="0" borderId="0" xfId="1" applyFont="1" applyBorder="1" applyAlignment="1">
      <alignment horizontal="left" vertical="center" indent="1" shrinkToFit="1"/>
    </xf>
    <xf numFmtId="180" fontId="13" fillId="0" borderId="0" xfId="0" applyNumberFormat="1" applyFont="1" applyFill="1" applyBorder="1" applyAlignment="1">
      <alignment horizontal="center" vertical="center"/>
    </xf>
    <xf numFmtId="181" fontId="24" fillId="3" borderId="1" xfId="0" applyNumberFormat="1" applyFont="1" applyFill="1" applyBorder="1" applyAlignment="1">
      <alignment horizontal="center" vertical="center" shrinkToFit="1"/>
    </xf>
    <xf numFmtId="0" fontId="10" fillId="0" borderId="3" xfId="0" applyFont="1" applyFill="1" applyBorder="1" applyAlignment="1">
      <alignment horizontal="left" vertical="center"/>
    </xf>
    <xf numFmtId="0" fontId="10" fillId="0" borderId="14" xfId="0" applyFont="1" applyFill="1" applyBorder="1" applyAlignment="1">
      <alignment horizontal="left" vertical="center"/>
    </xf>
    <xf numFmtId="38" fontId="15" fillId="0" borderId="7" xfId="1" applyFont="1" applyFill="1" applyBorder="1" applyAlignment="1">
      <alignment horizontal="right" vertical="center" shrinkToFit="1"/>
    </xf>
    <xf numFmtId="38" fontId="15" fillId="0" borderId="5" xfId="1" applyFont="1" applyFill="1" applyBorder="1" applyAlignment="1">
      <alignment horizontal="right" vertical="center" shrinkToFit="1"/>
    </xf>
    <xf numFmtId="38" fontId="15" fillId="0" borderId="32" xfId="1" applyFont="1" applyFill="1" applyBorder="1" applyAlignment="1">
      <alignment horizontal="right" vertical="center" shrinkToFit="1"/>
    </xf>
    <xf numFmtId="38" fontId="15" fillId="0" borderId="33" xfId="1" applyFont="1" applyFill="1" applyBorder="1" applyAlignment="1">
      <alignment horizontal="right" vertical="center" shrinkToFit="1"/>
    </xf>
    <xf numFmtId="38" fontId="15" fillId="0" borderId="8" xfId="1" applyFont="1" applyFill="1" applyBorder="1" applyAlignment="1">
      <alignment horizontal="right" vertical="center" shrinkToFit="1"/>
    </xf>
    <xf numFmtId="38" fontId="15" fillId="0" borderId="6" xfId="1" applyFont="1" applyFill="1" applyBorder="1" applyAlignment="1">
      <alignment horizontal="right" vertical="center" shrinkToFit="1"/>
    </xf>
    <xf numFmtId="0" fontId="6" fillId="2" borderId="9" xfId="0" applyFont="1" applyFill="1" applyBorder="1" applyAlignment="1">
      <alignment horizontal="distributed" vertical="center"/>
    </xf>
    <xf numFmtId="0" fontId="6" fillId="2" borderId="10" xfId="0" applyFont="1" applyFill="1" applyBorder="1" applyAlignment="1">
      <alignment horizontal="distributed" vertical="center"/>
    </xf>
    <xf numFmtId="0" fontId="6" fillId="2" borderId="26" xfId="0" applyFont="1" applyFill="1" applyBorder="1" applyAlignment="1">
      <alignment horizontal="distributed" vertical="center"/>
    </xf>
    <xf numFmtId="0" fontId="6" fillId="2" borderId="28" xfId="0" applyFont="1" applyFill="1" applyBorder="1" applyAlignment="1">
      <alignment horizontal="distributed" vertical="center"/>
    </xf>
    <xf numFmtId="0" fontId="29" fillId="0" borderId="27" xfId="0" applyFont="1" applyFill="1" applyBorder="1" applyAlignment="1" applyProtection="1">
      <alignment horizontal="left" vertical="center"/>
      <protection locked="0"/>
    </xf>
    <xf numFmtId="0" fontId="29" fillId="0" borderId="27" xfId="0" applyFont="1" applyFill="1" applyBorder="1" applyAlignment="1">
      <alignment horizontal="left" vertical="center"/>
    </xf>
    <xf numFmtId="0" fontId="29" fillId="0" borderId="28" xfId="0" applyFont="1" applyFill="1" applyBorder="1" applyAlignment="1">
      <alignment horizontal="left" vertical="center"/>
    </xf>
    <xf numFmtId="0" fontId="9" fillId="2" borderId="37" xfId="0" applyFont="1" applyFill="1" applyBorder="1" applyAlignment="1">
      <alignment horizontal="distributed" vertical="center"/>
    </xf>
    <xf numFmtId="0" fontId="9" fillId="2" borderId="38" xfId="0" applyFont="1" applyFill="1" applyBorder="1" applyAlignment="1">
      <alignment horizontal="distributed" vertical="center"/>
    </xf>
    <xf numFmtId="0" fontId="15" fillId="0" borderId="39" xfId="0" applyFont="1" applyFill="1" applyBorder="1" applyAlignment="1" applyProtection="1">
      <alignment horizontal="center" vertical="center"/>
      <protection locked="0"/>
    </xf>
    <xf numFmtId="0" fontId="10" fillId="0" borderId="9"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0" xfId="0" applyFont="1" applyFill="1" applyBorder="1" applyAlignment="1">
      <alignment horizontal="center" vertical="center"/>
    </xf>
  </cellXfs>
  <cellStyles count="4">
    <cellStyle name="パーセント" xfId="2" builtinId="5"/>
    <cellStyle name="桁区切り" xfId="1" builtinId="6"/>
    <cellStyle name="標準" xfId="0" builtinId="0"/>
    <cellStyle name="標準 2" xfId="3" xr:uid="{A56EFB15-B85A-4765-AD2F-29B42FA3C7A3}"/>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68036</xdr:colOff>
      <xdr:row>3</xdr:row>
      <xdr:rowOff>57830</xdr:rowOff>
    </xdr:from>
    <xdr:to>
      <xdr:col>14</xdr:col>
      <xdr:colOff>68683</xdr:colOff>
      <xdr:row>36</xdr:row>
      <xdr:rowOff>84960</xdr:rowOff>
    </xdr:to>
    <xdr:pic>
      <xdr:nvPicPr>
        <xdr:cNvPr id="8" name="図 7">
          <a:extLst>
            <a:ext uri="{FF2B5EF4-FFF2-40B4-BE49-F238E27FC236}">
              <a16:creationId xmlns:a16="http://schemas.microsoft.com/office/drawing/2014/main" id="{F1761BFC-94F3-4556-B779-9130BC83AB6E}"/>
            </a:ext>
          </a:extLst>
        </xdr:cNvPr>
        <xdr:cNvPicPr>
          <a:picLocks noChangeAspect="1"/>
        </xdr:cNvPicPr>
      </xdr:nvPicPr>
      <xdr:blipFill>
        <a:blip xmlns:r="http://schemas.openxmlformats.org/officeDocument/2006/relationships" r:embed="rId1"/>
        <a:stretch>
          <a:fillRect/>
        </a:stretch>
      </xdr:blipFill>
      <xdr:spPr>
        <a:xfrm>
          <a:off x="421822" y="901473"/>
          <a:ext cx="4599861" cy="6762666"/>
        </a:xfrm>
        <a:prstGeom prst="rect">
          <a:avLst/>
        </a:prstGeom>
        <a:ln>
          <a:solidFill>
            <a:schemeClr val="tx1"/>
          </a:solidFill>
        </a:ln>
      </xdr:spPr>
    </xdr:pic>
    <xdr:clientData/>
  </xdr:twoCellAnchor>
  <xdr:twoCellAnchor>
    <xdr:from>
      <xdr:col>3</xdr:col>
      <xdr:colOff>260222</xdr:colOff>
      <xdr:row>5</xdr:row>
      <xdr:rowOff>98443</xdr:rowOff>
    </xdr:from>
    <xdr:to>
      <xdr:col>4</xdr:col>
      <xdr:colOff>332595</xdr:colOff>
      <xdr:row>7</xdr:row>
      <xdr:rowOff>77121</xdr:rowOff>
    </xdr:to>
    <xdr:sp macro="" textlink="">
      <xdr:nvSpPr>
        <xdr:cNvPr id="10" name="テキスト ボックス 9">
          <a:extLst>
            <a:ext uri="{FF2B5EF4-FFF2-40B4-BE49-F238E27FC236}">
              <a16:creationId xmlns:a16="http://schemas.microsoft.com/office/drawing/2014/main" id="{42034C07-5FA0-47A8-97D8-379E6BBEDE00}"/>
            </a:ext>
          </a:extLst>
        </xdr:cNvPr>
        <xdr:cNvSpPr txBox="1"/>
      </xdr:nvSpPr>
      <xdr:spPr>
        <a:xfrm>
          <a:off x="1317497" y="1327168"/>
          <a:ext cx="424798" cy="37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12</xdr:col>
      <xdr:colOff>29412</xdr:colOff>
      <xdr:row>5</xdr:row>
      <xdr:rowOff>89182</xdr:rowOff>
    </xdr:from>
    <xdr:to>
      <xdr:col>13</xdr:col>
      <xdr:colOff>106142</xdr:colOff>
      <xdr:row>7</xdr:row>
      <xdr:rowOff>67860</xdr:rowOff>
    </xdr:to>
    <xdr:sp macro="" textlink="">
      <xdr:nvSpPr>
        <xdr:cNvPr id="11" name="テキスト ボックス 10">
          <a:extLst>
            <a:ext uri="{FF2B5EF4-FFF2-40B4-BE49-F238E27FC236}">
              <a16:creationId xmlns:a16="http://schemas.microsoft.com/office/drawing/2014/main" id="{6B20C4C5-E12D-4035-849C-88CAB36011AE}"/>
            </a:ext>
          </a:extLst>
        </xdr:cNvPr>
        <xdr:cNvSpPr txBox="1"/>
      </xdr:nvSpPr>
      <xdr:spPr>
        <a:xfrm>
          <a:off x="4258512" y="1317907"/>
          <a:ext cx="429155" cy="37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③</a:t>
          </a:r>
        </a:p>
      </xdr:txBody>
    </xdr:sp>
    <xdr:clientData/>
  </xdr:twoCellAnchor>
  <xdr:twoCellAnchor>
    <xdr:from>
      <xdr:col>2</xdr:col>
      <xdr:colOff>146452</xdr:colOff>
      <xdr:row>12</xdr:row>
      <xdr:rowOff>136261</xdr:rowOff>
    </xdr:from>
    <xdr:to>
      <xdr:col>3</xdr:col>
      <xdr:colOff>223182</xdr:colOff>
      <xdr:row>14</xdr:row>
      <xdr:rowOff>114939</xdr:rowOff>
    </xdr:to>
    <xdr:sp macro="" textlink="">
      <xdr:nvSpPr>
        <xdr:cNvPr id="12" name="テキスト ボックス 11">
          <a:extLst>
            <a:ext uri="{FF2B5EF4-FFF2-40B4-BE49-F238E27FC236}">
              <a16:creationId xmlns:a16="http://schemas.microsoft.com/office/drawing/2014/main" id="{37B74B53-9835-4B1A-90C8-A45A049E6922}"/>
            </a:ext>
          </a:extLst>
        </xdr:cNvPr>
        <xdr:cNvSpPr txBox="1"/>
      </xdr:nvSpPr>
      <xdr:spPr>
        <a:xfrm>
          <a:off x="851302" y="2765161"/>
          <a:ext cx="429155" cy="37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0</xdr:col>
      <xdr:colOff>309563</xdr:colOff>
      <xdr:row>6</xdr:row>
      <xdr:rowOff>194860</xdr:rowOff>
    </xdr:from>
    <xdr:to>
      <xdr:col>7</xdr:col>
      <xdr:colOff>240927</xdr:colOff>
      <xdr:row>12</xdr:row>
      <xdr:rowOff>61170</xdr:rowOff>
    </xdr:to>
    <xdr:sp macro="" textlink="">
      <xdr:nvSpPr>
        <xdr:cNvPr id="13" name="四角形: 角を丸くする 12">
          <a:extLst>
            <a:ext uri="{FF2B5EF4-FFF2-40B4-BE49-F238E27FC236}">
              <a16:creationId xmlns:a16="http://schemas.microsoft.com/office/drawing/2014/main" id="{DD89C490-0A6F-4C29-BB8A-E4AACBF8EA3B}"/>
            </a:ext>
          </a:extLst>
        </xdr:cNvPr>
        <xdr:cNvSpPr/>
      </xdr:nvSpPr>
      <xdr:spPr>
        <a:xfrm>
          <a:off x="309563" y="1623610"/>
          <a:ext cx="2398339" cy="106646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112216</xdr:colOff>
      <xdr:row>6</xdr:row>
      <xdr:rowOff>196183</xdr:rowOff>
    </xdr:from>
    <xdr:to>
      <xdr:col>15</xdr:col>
      <xdr:colOff>293221</xdr:colOff>
      <xdr:row>12</xdr:row>
      <xdr:rowOff>62493</xdr:rowOff>
    </xdr:to>
    <xdr:sp macro="" textlink="">
      <xdr:nvSpPr>
        <xdr:cNvPr id="14" name="四角形: 角を丸くする 13">
          <a:extLst>
            <a:ext uri="{FF2B5EF4-FFF2-40B4-BE49-F238E27FC236}">
              <a16:creationId xmlns:a16="http://schemas.microsoft.com/office/drawing/2014/main" id="{9B96B4B3-A592-4A9E-857E-A49FB6218896}"/>
            </a:ext>
          </a:extLst>
        </xdr:cNvPr>
        <xdr:cNvSpPr/>
      </xdr:nvSpPr>
      <xdr:spPr>
        <a:xfrm>
          <a:off x="2931616" y="1624933"/>
          <a:ext cx="2647980" cy="106646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219600</xdr:colOff>
      <xdr:row>14</xdr:row>
      <xdr:rowOff>9106</xdr:rowOff>
    </xdr:from>
    <xdr:to>
      <xdr:col>7</xdr:col>
      <xdr:colOff>166687</xdr:colOff>
      <xdr:row>21</xdr:row>
      <xdr:rowOff>25370</xdr:rowOff>
    </xdr:to>
    <xdr:sp macro="" textlink="">
      <xdr:nvSpPr>
        <xdr:cNvPr id="15" name="四角形: 角を丸くする 14">
          <a:extLst>
            <a:ext uri="{FF2B5EF4-FFF2-40B4-BE49-F238E27FC236}">
              <a16:creationId xmlns:a16="http://schemas.microsoft.com/office/drawing/2014/main" id="{6D4D1BB8-BF31-4CDE-BC71-18ED95D6F621}"/>
            </a:ext>
          </a:extLst>
        </xdr:cNvPr>
        <xdr:cNvSpPr/>
      </xdr:nvSpPr>
      <xdr:spPr>
        <a:xfrm>
          <a:off x="219600" y="3038056"/>
          <a:ext cx="2414062" cy="141643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215442</xdr:colOff>
      <xdr:row>28</xdr:row>
      <xdr:rowOff>45816</xdr:rowOff>
    </xdr:from>
    <xdr:to>
      <xdr:col>6</xdr:col>
      <xdr:colOff>281748</xdr:colOff>
      <xdr:row>33</xdr:row>
      <xdr:rowOff>171791</xdr:rowOff>
    </xdr:to>
    <xdr:sp macro="" textlink="">
      <xdr:nvSpPr>
        <xdr:cNvPr id="16" name="四角形: 角を丸くする 15">
          <a:extLst>
            <a:ext uri="{FF2B5EF4-FFF2-40B4-BE49-F238E27FC236}">
              <a16:creationId xmlns:a16="http://schemas.microsoft.com/office/drawing/2014/main" id="{CAD46CE1-C29F-46B0-AD56-1C43D306E636}"/>
            </a:ext>
          </a:extLst>
        </xdr:cNvPr>
        <xdr:cNvSpPr/>
      </xdr:nvSpPr>
      <xdr:spPr>
        <a:xfrm>
          <a:off x="215442" y="5992137"/>
          <a:ext cx="2189020" cy="114651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215399</xdr:colOff>
      <xdr:row>16</xdr:row>
      <xdr:rowOff>80545</xdr:rowOff>
    </xdr:from>
    <xdr:to>
      <xdr:col>14</xdr:col>
      <xdr:colOff>269407</xdr:colOff>
      <xdr:row>20</xdr:row>
      <xdr:rowOff>95250</xdr:rowOff>
    </xdr:to>
    <xdr:sp macro="" textlink="">
      <xdr:nvSpPr>
        <xdr:cNvPr id="17" name="四角形: 角を丸くする 16">
          <a:extLst>
            <a:ext uri="{FF2B5EF4-FFF2-40B4-BE49-F238E27FC236}">
              <a16:creationId xmlns:a16="http://schemas.microsoft.com/office/drawing/2014/main" id="{C5BB707A-E809-4A03-A159-4E43198E612F}"/>
            </a:ext>
          </a:extLst>
        </xdr:cNvPr>
        <xdr:cNvSpPr/>
      </xdr:nvSpPr>
      <xdr:spPr>
        <a:xfrm>
          <a:off x="2682374" y="3509545"/>
          <a:ext cx="2520983" cy="81480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208986</xdr:colOff>
      <xdr:row>30</xdr:row>
      <xdr:rowOff>522</xdr:rowOff>
    </xdr:from>
    <xdr:to>
      <xdr:col>7</xdr:col>
      <xdr:colOff>285716</xdr:colOff>
      <xdr:row>31</xdr:row>
      <xdr:rowOff>173782</xdr:rowOff>
    </xdr:to>
    <xdr:sp macro="" textlink="">
      <xdr:nvSpPr>
        <xdr:cNvPr id="18" name="テキスト ボックス 17">
          <a:extLst>
            <a:ext uri="{FF2B5EF4-FFF2-40B4-BE49-F238E27FC236}">
              <a16:creationId xmlns:a16="http://schemas.microsoft.com/office/drawing/2014/main" id="{F7808961-9AB4-4FD2-B1D1-EF8ABEBC8DFD}"/>
            </a:ext>
          </a:extLst>
        </xdr:cNvPr>
        <xdr:cNvSpPr txBox="1"/>
      </xdr:nvSpPr>
      <xdr:spPr>
        <a:xfrm>
          <a:off x="2331700" y="6355058"/>
          <a:ext cx="430516" cy="377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⑥</a:t>
          </a:r>
        </a:p>
      </xdr:txBody>
    </xdr:sp>
    <xdr:clientData/>
  </xdr:twoCellAnchor>
  <xdr:twoCellAnchor>
    <xdr:from>
      <xdr:col>10</xdr:col>
      <xdr:colOff>196722</xdr:colOff>
      <xdr:row>17</xdr:row>
      <xdr:rowOff>53075</xdr:rowOff>
    </xdr:from>
    <xdr:to>
      <xdr:col>11</xdr:col>
      <xdr:colOff>269094</xdr:colOff>
      <xdr:row>19</xdr:row>
      <xdr:rowOff>31753</xdr:rowOff>
    </xdr:to>
    <xdr:sp macro="" textlink="">
      <xdr:nvSpPr>
        <xdr:cNvPr id="19" name="テキスト ボックス 18">
          <a:extLst>
            <a:ext uri="{FF2B5EF4-FFF2-40B4-BE49-F238E27FC236}">
              <a16:creationId xmlns:a16="http://schemas.microsoft.com/office/drawing/2014/main" id="{A59BB667-3335-46CD-8F8E-2FCF320F35E9}"/>
            </a:ext>
          </a:extLst>
        </xdr:cNvPr>
        <xdr:cNvSpPr txBox="1"/>
      </xdr:nvSpPr>
      <xdr:spPr>
        <a:xfrm>
          <a:off x="3720972" y="3682100"/>
          <a:ext cx="424797" cy="37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⑤</a:t>
          </a:r>
        </a:p>
      </xdr:txBody>
    </xdr:sp>
    <xdr:clientData/>
  </xdr:twoCellAnchor>
  <xdr:twoCellAnchor>
    <xdr:from>
      <xdr:col>9</xdr:col>
      <xdr:colOff>230032</xdr:colOff>
      <xdr:row>3</xdr:row>
      <xdr:rowOff>11906</xdr:rowOff>
    </xdr:from>
    <xdr:to>
      <xdr:col>14</xdr:col>
      <xdr:colOff>219606</xdr:colOff>
      <xdr:row>5</xdr:row>
      <xdr:rowOff>26694</xdr:rowOff>
    </xdr:to>
    <xdr:sp macro="" textlink="">
      <xdr:nvSpPr>
        <xdr:cNvPr id="20" name="四角形: 角を丸くする 19">
          <a:extLst>
            <a:ext uri="{FF2B5EF4-FFF2-40B4-BE49-F238E27FC236}">
              <a16:creationId xmlns:a16="http://schemas.microsoft.com/office/drawing/2014/main" id="{2C03CE1C-479E-420D-946E-3512447DE120}"/>
            </a:ext>
          </a:extLst>
        </xdr:cNvPr>
        <xdr:cNvSpPr/>
      </xdr:nvSpPr>
      <xdr:spPr>
        <a:xfrm>
          <a:off x="3401857" y="840581"/>
          <a:ext cx="1751699" cy="41483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143962</xdr:colOff>
      <xdr:row>3</xdr:row>
      <xdr:rowOff>53617</xdr:rowOff>
    </xdr:from>
    <xdr:to>
      <xdr:col>9</xdr:col>
      <xdr:colOff>216334</xdr:colOff>
      <xdr:row>5</xdr:row>
      <xdr:rowOff>65913</xdr:rowOff>
    </xdr:to>
    <xdr:sp macro="" textlink="">
      <xdr:nvSpPr>
        <xdr:cNvPr id="21" name="テキスト ボックス 20">
          <a:extLst>
            <a:ext uri="{FF2B5EF4-FFF2-40B4-BE49-F238E27FC236}">
              <a16:creationId xmlns:a16="http://schemas.microsoft.com/office/drawing/2014/main" id="{5BA5BD40-6704-4C2B-BCEC-92B5029DCA98}"/>
            </a:ext>
          </a:extLst>
        </xdr:cNvPr>
        <xdr:cNvSpPr txBox="1"/>
      </xdr:nvSpPr>
      <xdr:spPr>
        <a:xfrm>
          <a:off x="2963362" y="882292"/>
          <a:ext cx="424797" cy="412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0</xdr:col>
      <xdr:colOff>0</xdr:colOff>
      <xdr:row>39</xdr:row>
      <xdr:rowOff>0</xdr:rowOff>
    </xdr:from>
    <xdr:to>
      <xdr:col>1</xdr:col>
      <xdr:colOff>76730</xdr:colOff>
      <xdr:row>39</xdr:row>
      <xdr:rowOff>0</xdr:rowOff>
    </xdr:to>
    <xdr:sp macro="" textlink="">
      <xdr:nvSpPr>
        <xdr:cNvPr id="33" name="テキスト ボックス 32">
          <a:extLst>
            <a:ext uri="{FF2B5EF4-FFF2-40B4-BE49-F238E27FC236}">
              <a16:creationId xmlns:a16="http://schemas.microsoft.com/office/drawing/2014/main" id="{D8CCDA62-24F1-4FDC-ADE0-10292A8D79EB}"/>
            </a:ext>
          </a:extLst>
        </xdr:cNvPr>
        <xdr:cNvSpPr txBox="1"/>
      </xdr:nvSpPr>
      <xdr:spPr>
        <a:xfrm>
          <a:off x="0" y="11543629"/>
          <a:ext cx="429155" cy="378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1</xdr:col>
      <xdr:colOff>92048</xdr:colOff>
      <xdr:row>1</xdr:row>
      <xdr:rowOff>139273</xdr:rowOff>
    </xdr:from>
    <xdr:to>
      <xdr:col>2</xdr:col>
      <xdr:colOff>18410</xdr:colOff>
      <xdr:row>2</xdr:row>
      <xdr:rowOff>113659</xdr:rowOff>
    </xdr:to>
    <xdr:sp macro="" textlink="">
      <xdr:nvSpPr>
        <xdr:cNvPr id="54" name="矢印: 右 53">
          <a:extLst>
            <a:ext uri="{FF2B5EF4-FFF2-40B4-BE49-F238E27FC236}">
              <a16:creationId xmlns:a16="http://schemas.microsoft.com/office/drawing/2014/main" id="{633FD9C7-D5E3-4AE9-A5DE-74F3CEC156ED}"/>
            </a:ext>
          </a:extLst>
        </xdr:cNvPr>
        <xdr:cNvSpPr/>
      </xdr:nvSpPr>
      <xdr:spPr>
        <a:xfrm rot="5400000">
          <a:off x="463324" y="482372"/>
          <a:ext cx="241086" cy="278787"/>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76200</xdr:colOff>
      <xdr:row>1</xdr:row>
      <xdr:rowOff>161925</xdr:rowOff>
    </xdr:from>
    <xdr:to>
      <xdr:col>37</xdr:col>
      <xdr:colOff>143868</xdr:colOff>
      <xdr:row>34</xdr:row>
      <xdr:rowOff>96171</xdr:rowOff>
    </xdr:to>
    <xdr:pic>
      <xdr:nvPicPr>
        <xdr:cNvPr id="2" name="図 1">
          <a:extLst>
            <a:ext uri="{FF2B5EF4-FFF2-40B4-BE49-F238E27FC236}">
              <a16:creationId xmlns:a16="http://schemas.microsoft.com/office/drawing/2014/main" id="{948C71C3-A078-D268-4B0A-1063754AB790}"/>
            </a:ext>
          </a:extLst>
        </xdr:cNvPr>
        <xdr:cNvPicPr>
          <a:picLocks noChangeAspect="1"/>
        </xdr:cNvPicPr>
      </xdr:nvPicPr>
      <xdr:blipFill>
        <a:blip xmlns:r="http://schemas.openxmlformats.org/officeDocument/2006/relationships" r:embed="rId2"/>
        <a:stretch>
          <a:fillRect/>
        </a:stretch>
      </xdr:blipFill>
      <xdr:spPr>
        <a:xfrm>
          <a:off x="6067425" y="523875"/>
          <a:ext cx="7116168" cy="6601746"/>
        </a:xfrm>
        <a:prstGeom prst="rect">
          <a:avLst/>
        </a:prstGeom>
      </xdr:spPr>
    </xdr:pic>
    <xdr:clientData/>
  </xdr:twoCellAnchor>
  <xdr:twoCellAnchor>
    <xdr:from>
      <xdr:col>20</xdr:col>
      <xdr:colOff>179916</xdr:colOff>
      <xdr:row>15</xdr:row>
      <xdr:rowOff>95250</xdr:rowOff>
    </xdr:from>
    <xdr:to>
      <xdr:col>25</xdr:col>
      <xdr:colOff>63500</xdr:colOff>
      <xdr:row>16</xdr:row>
      <xdr:rowOff>95251</xdr:rowOff>
    </xdr:to>
    <xdr:sp macro="" textlink="">
      <xdr:nvSpPr>
        <xdr:cNvPr id="3" name="テキスト ボックス 2">
          <a:extLst>
            <a:ext uri="{FF2B5EF4-FFF2-40B4-BE49-F238E27FC236}">
              <a16:creationId xmlns:a16="http://schemas.microsoft.com/office/drawing/2014/main" id="{C3B68AC7-9C0E-4291-B4D6-B224E3302ADF}"/>
            </a:ext>
          </a:extLst>
        </xdr:cNvPr>
        <xdr:cNvSpPr txBox="1"/>
      </xdr:nvSpPr>
      <xdr:spPr>
        <a:xfrm>
          <a:off x="7164916" y="3333750"/>
          <a:ext cx="1629834" cy="20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貴社独自の鑑</a:t>
          </a:r>
        </a:p>
      </xdr:txBody>
    </xdr:sp>
    <xdr:clientData/>
  </xdr:twoCellAnchor>
  <xdr:twoCellAnchor>
    <xdr:from>
      <xdr:col>26</xdr:col>
      <xdr:colOff>158750</xdr:colOff>
      <xdr:row>9</xdr:row>
      <xdr:rowOff>74084</xdr:rowOff>
    </xdr:from>
    <xdr:to>
      <xdr:col>31</xdr:col>
      <xdr:colOff>42334</xdr:colOff>
      <xdr:row>10</xdr:row>
      <xdr:rowOff>74085</xdr:rowOff>
    </xdr:to>
    <xdr:sp macro="" textlink="">
      <xdr:nvSpPr>
        <xdr:cNvPr id="4" name="テキスト ボックス 3">
          <a:extLst>
            <a:ext uri="{FF2B5EF4-FFF2-40B4-BE49-F238E27FC236}">
              <a16:creationId xmlns:a16="http://schemas.microsoft.com/office/drawing/2014/main" id="{EC4940E7-98F1-496E-98E1-15DF721B1812}"/>
            </a:ext>
          </a:extLst>
        </xdr:cNvPr>
        <xdr:cNvSpPr txBox="1"/>
      </xdr:nvSpPr>
      <xdr:spPr>
        <a:xfrm>
          <a:off x="9239250" y="2106084"/>
          <a:ext cx="1629834" cy="20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貴社独自の内訳</a:t>
          </a:r>
        </a:p>
      </xdr:txBody>
    </xdr:sp>
    <xdr:clientData/>
  </xdr:twoCellAnchor>
  <xdr:twoCellAnchor>
    <xdr:from>
      <xdr:col>24</xdr:col>
      <xdr:colOff>137584</xdr:colOff>
      <xdr:row>25</xdr:row>
      <xdr:rowOff>190501</xdr:rowOff>
    </xdr:from>
    <xdr:to>
      <xdr:col>29</xdr:col>
      <xdr:colOff>21168</xdr:colOff>
      <xdr:row>26</xdr:row>
      <xdr:rowOff>190501</xdr:rowOff>
    </xdr:to>
    <xdr:sp macro="" textlink="">
      <xdr:nvSpPr>
        <xdr:cNvPr id="5" name="テキスト ボックス 4">
          <a:extLst>
            <a:ext uri="{FF2B5EF4-FFF2-40B4-BE49-F238E27FC236}">
              <a16:creationId xmlns:a16="http://schemas.microsoft.com/office/drawing/2014/main" id="{83F8E975-898F-42E2-A901-EE242AB75E9B}"/>
            </a:ext>
          </a:extLst>
        </xdr:cNvPr>
        <xdr:cNvSpPr txBox="1"/>
      </xdr:nvSpPr>
      <xdr:spPr>
        <a:xfrm>
          <a:off x="8519584" y="5439834"/>
          <a:ext cx="1629834" cy="20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貴社独自の内訳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32</xdr:row>
      <xdr:rowOff>66676</xdr:rowOff>
    </xdr:from>
    <xdr:to>
      <xdr:col>12</xdr:col>
      <xdr:colOff>1247775</xdr:colOff>
      <xdr:row>40</xdr:row>
      <xdr:rowOff>31751</xdr:rowOff>
    </xdr:to>
    <xdr:sp macro="" textlink="">
      <xdr:nvSpPr>
        <xdr:cNvPr id="2" name="テキスト ボックス 1">
          <a:extLst>
            <a:ext uri="{FF2B5EF4-FFF2-40B4-BE49-F238E27FC236}">
              <a16:creationId xmlns:a16="http://schemas.microsoft.com/office/drawing/2014/main" id="{5CBB5815-8443-427D-89CF-C56BA6E0A494}"/>
            </a:ext>
          </a:extLst>
        </xdr:cNvPr>
        <xdr:cNvSpPr txBox="1"/>
      </xdr:nvSpPr>
      <xdr:spPr>
        <a:xfrm>
          <a:off x="5290608" y="10290176"/>
          <a:ext cx="3905250" cy="2875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①請求書の表紙として使用してください。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②別途貴社で作成している請求書と内訳を添付してください。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③押印は本用紙または貴社作成している請求書のどちらかに押印してください。</a:t>
          </a:r>
          <a:endParaRPr kumimoji="1" lang="en-US" altLang="ja-JP" sz="1200">
            <a:latin typeface="Meiryo UI" panose="020B0604030504040204" pitchFamily="50" charset="-128"/>
            <a:ea typeface="Meiryo UI" panose="020B0604030504040204" pitchFamily="50" charset="-128"/>
          </a:endParaRPr>
        </a:p>
      </xdr:txBody>
    </xdr:sp>
    <xdr:clientData/>
  </xdr:twoCellAnchor>
  <xdr:twoCellAnchor>
    <xdr:from>
      <xdr:col>15</xdr:col>
      <xdr:colOff>539749</xdr:colOff>
      <xdr:row>10</xdr:row>
      <xdr:rowOff>74084</xdr:rowOff>
    </xdr:from>
    <xdr:to>
      <xdr:col>16</xdr:col>
      <xdr:colOff>613833</xdr:colOff>
      <xdr:row>11</xdr:row>
      <xdr:rowOff>232833</xdr:rowOff>
    </xdr:to>
    <xdr:sp macro="" textlink="">
      <xdr:nvSpPr>
        <xdr:cNvPr id="3" name="矢印: 右 2">
          <a:extLst>
            <a:ext uri="{FF2B5EF4-FFF2-40B4-BE49-F238E27FC236}">
              <a16:creationId xmlns:a16="http://schemas.microsoft.com/office/drawing/2014/main" id="{D2FEDA38-0D5C-4A5F-B827-CC7C4C77BC45}"/>
            </a:ext>
          </a:extLst>
        </xdr:cNvPr>
        <xdr:cNvSpPr/>
      </xdr:nvSpPr>
      <xdr:spPr>
        <a:xfrm rot="10800000">
          <a:off x="10655299" y="2798234"/>
          <a:ext cx="759884" cy="5587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169333</xdr:colOff>
      <xdr:row>41</xdr:row>
      <xdr:rowOff>116416</xdr:rowOff>
    </xdr:from>
    <xdr:to>
      <xdr:col>13</xdr:col>
      <xdr:colOff>31751</xdr:colOff>
      <xdr:row>43</xdr:row>
      <xdr:rowOff>105833</xdr:rowOff>
    </xdr:to>
    <xdr:grpSp>
      <xdr:nvGrpSpPr>
        <xdr:cNvPr id="4" name="グループ化 3">
          <a:extLst>
            <a:ext uri="{FF2B5EF4-FFF2-40B4-BE49-F238E27FC236}">
              <a16:creationId xmlns:a16="http://schemas.microsoft.com/office/drawing/2014/main" id="{580FE6EA-AB68-47D0-B344-D1DE1A171A15}"/>
            </a:ext>
          </a:extLst>
        </xdr:cNvPr>
        <xdr:cNvGrpSpPr/>
      </xdr:nvGrpSpPr>
      <xdr:grpSpPr>
        <a:xfrm>
          <a:off x="407458" y="13527616"/>
          <a:ext cx="8901643" cy="751417"/>
          <a:chOff x="412750" y="13631333"/>
          <a:chExt cx="8900584" cy="751417"/>
        </a:xfrm>
      </xdr:grpSpPr>
      <xdr:sp macro="" textlink="">
        <xdr:nvSpPr>
          <xdr:cNvPr id="5" name="正方形/長方形 4">
            <a:extLst>
              <a:ext uri="{FF2B5EF4-FFF2-40B4-BE49-F238E27FC236}">
                <a16:creationId xmlns:a16="http://schemas.microsoft.com/office/drawing/2014/main" id="{F92A4FEE-8A17-BF8A-21D6-42EB7CA8B251}"/>
              </a:ext>
            </a:extLst>
          </xdr:cNvPr>
          <xdr:cNvSpPr/>
        </xdr:nvSpPr>
        <xdr:spPr>
          <a:xfrm>
            <a:off x="412751" y="13631333"/>
            <a:ext cx="42545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F16DD30A-307C-E6CA-5FCB-DC643C45E896}"/>
              </a:ext>
            </a:extLst>
          </xdr:cNvPr>
          <xdr:cNvSpPr/>
        </xdr:nvSpPr>
        <xdr:spPr>
          <a:xfrm>
            <a:off x="5058834" y="13631333"/>
            <a:ext cx="42545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A47B31A8-9429-3627-3F02-D105F4603C15}"/>
              </a:ext>
            </a:extLst>
          </xdr:cNvPr>
          <xdr:cNvSpPr/>
        </xdr:nvSpPr>
        <xdr:spPr>
          <a:xfrm>
            <a:off x="5058833" y="13631333"/>
            <a:ext cx="8890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3245CAD4-EAB9-914A-7A94-95AAD0E2CAA7}"/>
              </a:ext>
            </a:extLst>
          </xdr:cNvPr>
          <xdr:cNvSpPr/>
        </xdr:nvSpPr>
        <xdr:spPr>
          <a:xfrm>
            <a:off x="412750" y="13631333"/>
            <a:ext cx="8890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8B397-770A-449D-BA96-9AF6C7515E62}">
  <dimension ref="B3:E93"/>
  <sheetViews>
    <sheetView topLeftCell="A58" workbookViewId="0">
      <selection activeCell="E90" sqref="E90"/>
    </sheetView>
  </sheetViews>
  <sheetFormatPr defaultRowHeight="12" x14ac:dyDescent="0.4"/>
  <cols>
    <col min="1" max="1" width="9" style="7"/>
    <col min="2" max="2" width="10.25" style="39" bestFit="1" customWidth="1"/>
    <col min="3" max="3" width="20" style="7" bestFit="1" customWidth="1"/>
    <col min="4" max="4" width="10.375" style="39" bestFit="1" customWidth="1"/>
    <col min="5" max="5" width="18.875" style="7" bestFit="1" customWidth="1"/>
    <col min="6" max="16384" width="9" style="7"/>
  </cols>
  <sheetData>
    <row r="3" spans="2:5" x14ac:dyDescent="0.4">
      <c r="B3" s="39" t="s">
        <v>91</v>
      </c>
      <c r="C3" s="7" t="s">
        <v>13</v>
      </c>
      <c r="D3" s="39">
        <v>1182200000</v>
      </c>
      <c r="E3" s="7" t="s">
        <v>13</v>
      </c>
    </row>
    <row r="4" spans="2:5" x14ac:dyDescent="0.4">
      <c r="B4" s="39" t="s">
        <v>90</v>
      </c>
      <c r="C4" s="7" t="s">
        <v>14</v>
      </c>
      <c r="D4" s="39">
        <v>1182410000</v>
      </c>
      <c r="E4" s="7" t="s">
        <v>14</v>
      </c>
    </row>
    <row r="5" spans="2:5" x14ac:dyDescent="0.4">
      <c r="B5" s="39" t="s">
        <v>92</v>
      </c>
      <c r="C5" s="7" t="s">
        <v>15</v>
      </c>
      <c r="D5" s="39">
        <v>1182420000</v>
      </c>
      <c r="E5" s="7" t="s">
        <v>15</v>
      </c>
    </row>
    <row r="6" spans="2:5" x14ac:dyDescent="0.4">
      <c r="B6" s="39" t="s">
        <v>93</v>
      </c>
      <c r="C6" s="7" t="s">
        <v>16</v>
      </c>
      <c r="D6" s="39">
        <v>1182430000</v>
      </c>
      <c r="E6" s="7" t="s">
        <v>16</v>
      </c>
    </row>
    <row r="7" spans="2:5" x14ac:dyDescent="0.4">
      <c r="B7" s="39" t="s">
        <v>94</v>
      </c>
      <c r="C7" s="7" t="s">
        <v>17</v>
      </c>
      <c r="D7" s="39">
        <v>1182440000</v>
      </c>
      <c r="E7" s="7" t="s">
        <v>17</v>
      </c>
    </row>
    <row r="8" spans="2:5" x14ac:dyDescent="0.4">
      <c r="B8" s="39" t="s">
        <v>95</v>
      </c>
      <c r="C8" s="7" t="s">
        <v>18</v>
      </c>
      <c r="D8" s="39">
        <v>1182450000</v>
      </c>
      <c r="E8" s="7" t="s">
        <v>18</v>
      </c>
    </row>
    <row r="9" spans="2:5" x14ac:dyDescent="0.4">
      <c r="B9" s="39" t="s">
        <v>96</v>
      </c>
      <c r="C9" s="7" t="s">
        <v>19</v>
      </c>
      <c r="D9" s="39">
        <v>1182460000</v>
      </c>
      <c r="E9" s="7" t="s">
        <v>19</v>
      </c>
    </row>
    <row r="10" spans="2:5" x14ac:dyDescent="0.4">
      <c r="B10" s="39" t="s">
        <v>97</v>
      </c>
      <c r="C10" s="7" t="s">
        <v>20</v>
      </c>
      <c r="D10" s="39">
        <v>1182470000</v>
      </c>
      <c r="E10" s="7" t="s">
        <v>20</v>
      </c>
    </row>
    <row r="12" spans="2:5" x14ac:dyDescent="0.4">
      <c r="B12" s="42" t="s">
        <v>98</v>
      </c>
      <c r="C12" s="43" t="s">
        <v>21</v>
      </c>
      <c r="D12" s="42">
        <v>1382560000</v>
      </c>
      <c r="E12" s="43" t="s">
        <v>21</v>
      </c>
    </row>
    <row r="13" spans="2:5" x14ac:dyDescent="0.4">
      <c r="B13" s="42" t="s">
        <v>99</v>
      </c>
      <c r="C13" s="43" t="s">
        <v>22</v>
      </c>
      <c r="D13" s="42">
        <v>1382570000</v>
      </c>
      <c r="E13" s="43" t="s">
        <v>22</v>
      </c>
    </row>
    <row r="14" spans="2:5" x14ac:dyDescent="0.4">
      <c r="B14" s="42" t="s">
        <v>100</v>
      </c>
      <c r="C14" s="43" t="s">
        <v>23</v>
      </c>
      <c r="D14" s="42">
        <v>1382571000</v>
      </c>
      <c r="E14" s="43" t="s">
        <v>23</v>
      </c>
    </row>
    <row r="15" spans="2:5" x14ac:dyDescent="0.4">
      <c r="B15" s="42" t="s">
        <v>101</v>
      </c>
      <c r="C15" s="43" t="s">
        <v>24</v>
      </c>
      <c r="D15" s="42">
        <v>1382580000</v>
      </c>
      <c r="E15" s="43" t="s">
        <v>24</v>
      </c>
    </row>
    <row r="16" spans="2:5" x14ac:dyDescent="0.4">
      <c r="B16" s="42" t="s">
        <v>102</v>
      </c>
      <c r="C16" s="43" t="s">
        <v>25</v>
      </c>
      <c r="D16" s="42">
        <v>1382590000</v>
      </c>
      <c r="E16" s="43" t="s">
        <v>25</v>
      </c>
    </row>
    <row r="17" spans="2:5" x14ac:dyDescent="0.4">
      <c r="B17" s="42" t="s">
        <v>103</v>
      </c>
      <c r="C17" s="43" t="s">
        <v>26</v>
      </c>
      <c r="D17" s="42">
        <v>1382600000</v>
      </c>
      <c r="E17" s="43" t="s">
        <v>26</v>
      </c>
    </row>
    <row r="18" spans="2:5" x14ac:dyDescent="0.4">
      <c r="B18" s="42" t="s">
        <v>104</v>
      </c>
      <c r="C18" s="43" t="s">
        <v>27</v>
      </c>
      <c r="D18" s="42">
        <v>1382610000</v>
      </c>
      <c r="E18" s="43" t="s">
        <v>27</v>
      </c>
    </row>
    <row r="19" spans="2:5" x14ac:dyDescent="0.4">
      <c r="B19" s="42" t="s">
        <v>105</v>
      </c>
      <c r="C19" s="43" t="s">
        <v>28</v>
      </c>
      <c r="D19" s="42">
        <v>1382620000</v>
      </c>
      <c r="E19" s="43" t="s">
        <v>28</v>
      </c>
    </row>
    <row r="20" spans="2:5" x14ac:dyDescent="0.4">
      <c r="B20" s="42" t="s">
        <v>106</v>
      </c>
      <c r="C20" s="43" t="s">
        <v>29</v>
      </c>
      <c r="D20" s="42">
        <v>1382630000</v>
      </c>
      <c r="E20" s="43" t="s">
        <v>29</v>
      </c>
    </row>
    <row r="21" spans="2:5" x14ac:dyDescent="0.4">
      <c r="B21" s="42" t="s">
        <v>107</v>
      </c>
      <c r="C21" s="43" t="s">
        <v>30</v>
      </c>
      <c r="D21" s="42">
        <v>1382641000</v>
      </c>
      <c r="E21" s="43" t="s">
        <v>30</v>
      </c>
    </row>
    <row r="22" spans="2:5" x14ac:dyDescent="0.4">
      <c r="B22" s="42" t="s">
        <v>108</v>
      </c>
      <c r="C22" s="43" t="s">
        <v>31</v>
      </c>
      <c r="D22" s="42">
        <v>1382642000</v>
      </c>
      <c r="E22" s="43" t="s">
        <v>31</v>
      </c>
    </row>
    <row r="23" spans="2:5" x14ac:dyDescent="0.4">
      <c r="B23" s="42" t="s">
        <v>109</v>
      </c>
      <c r="C23" s="43" t="s">
        <v>32</v>
      </c>
      <c r="D23" s="42">
        <v>1382643000</v>
      </c>
      <c r="E23" s="43" t="s">
        <v>32</v>
      </c>
    </row>
    <row r="24" spans="2:5" x14ac:dyDescent="0.4">
      <c r="B24" s="42" t="s">
        <v>110</v>
      </c>
      <c r="C24" s="43" t="s">
        <v>33</v>
      </c>
      <c r="D24" s="42">
        <v>1382644000</v>
      </c>
      <c r="E24" s="43" t="s">
        <v>33</v>
      </c>
    </row>
    <row r="25" spans="2:5" x14ac:dyDescent="0.4">
      <c r="B25" s="42" t="s">
        <v>111</v>
      </c>
      <c r="C25" s="43" t="s">
        <v>34</v>
      </c>
      <c r="D25" s="42">
        <v>1382645000</v>
      </c>
      <c r="E25" s="43" t="s">
        <v>34</v>
      </c>
    </row>
    <row r="26" spans="2:5" x14ac:dyDescent="0.4">
      <c r="B26" s="42" t="s">
        <v>112</v>
      </c>
      <c r="C26" s="43" t="s">
        <v>35</v>
      </c>
      <c r="D26" s="42">
        <v>1382646000</v>
      </c>
      <c r="E26" s="43" t="s">
        <v>35</v>
      </c>
    </row>
    <row r="27" spans="2:5" x14ac:dyDescent="0.4">
      <c r="B27" s="42" t="s">
        <v>113</v>
      </c>
      <c r="C27" s="43" t="s">
        <v>36</v>
      </c>
      <c r="D27" s="42">
        <v>1382647000</v>
      </c>
      <c r="E27" s="43" t="s">
        <v>36</v>
      </c>
    </row>
    <row r="28" spans="2:5" x14ac:dyDescent="0.4">
      <c r="B28" s="42" t="s">
        <v>114</v>
      </c>
      <c r="C28" s="43" t="s">
        <v>37</v>
      </c>
      <c r="D28" s="42">
        <v>1382648000</v>
      </c>
      <c r="E28" s="43" t="s">
        <v>37</v>
      </c>
    </row>
    <row r="29" spans="2:5" x14ac:dyDescent="0.4">
      <c r="B29" s="42" t="s">
        <v>115</v>
      </c>
      <c r="C29" s="43" t="s">
        <v>38</v>
      </c>
      <c r="D29" s="42">
        <v>1382650000</v>
      </c>
      <c r="E29" s="43" t="s">
        <v>38</v>
      </c>
    </row>
    <row r="30" spans="2:5" x14ac:dyDescent="0.4">
      <c r="B30" s="42" t="s">
        <v>116</v>
      </c>
      <c r="C30" s="43" t="s">
        <v>39</v>
      </c>
      <c r="D30" s="42">
        <v>1382660000</v>
      </c>
      <c r="E30" s="43" t="s">
        <v>39</v>
      </c>
    </row>
    <row r="31" spans="2:5" x14ac:dyDescent="0.4">
      <c r="B31" s="42" t="s">
        <v>117</v>
      </c>
      <c r="C31" s="43" t="s">
        <v>40</v>
      </c>
      <c r="D31" s="42">
        <v>1382670000</v>
      </c>
      <c r="E31" s="43" t="s">
        <v>40</v>
      </c>
    </row>
    <row r="32" spans="2:5" x14ac:dyDescent="0.4">
      <c r="B32" s="42" t="s">
        <v>118</v>
      </c>
      <c r="C32" s="43" t="s">
        <v>41</v>
      </c>
      <c r="D32" s="42">
        <v>1382740000</v>
      </c>
      <c r="E32" s="43" t="s">
        <v>41</v>
      </c>
    </row>
    <row r="33" spans="2:5" x14ac:dyDescent="0.4">
      <c r="B33" s="42" t="s">
        <v>119</v>
      </c>
      <c r="C33" s="43" t="s">
        <v>42</v>
      </c>
      <c r="D33" s="42">
        <v>1382750000</v>
      </c>
      <c r="E33" s="43" t="s">
        <v>42</v>
      </c>
    </row>
    <row r="34" spans="2:5" x14ac:dyDescent="0.4">
      <c r="B34" s="42" t="s">
        <v>120</v>
      </c>
      <c r="C34" s="43" t="s">
        <v>43</v>
      </c>
      <c r="D34" s="42">
        <v>1382760000</v>
      </c>
      <c r="E34" s="43" t="s">
        <v>43</v>
      </c>
    </row>
    <row r="35" spans="2:5" x14ac:dyDescent="0.4">
      <c r="B35" s="42" t="s">
        <v>121</v>
      </c>
      <c r="C35" s="43" t="s">
        <v>44</v>
      </c>
      <c r="D35" s="42">
        <v>1382770000</v>
      </c>
      <c r="E35" s="43" t="s">
        <v>44</v>
      </c>
    </row>
    <row r="36" spans="2:5" x14ac:dyDescent="0.4">
      <c r="B36" s="42" t="s">
        <v>122</v>
      </c>
      <c r="C36" s="43" t="s">
        <v>45</v>
      </c>
      <c r="D36" s="42">
        <v>1382780000</v>
      </c>
      <c r="E36" s="43" t="s">
        <v>45</v>
      </c>
    </row>
    <row r="37" spans="2:5" x14ac:dyDescent="0.4">
      <c r="B37" s="42" t="s">
        <v>123</v>
      </c>
      <c r="C37" s="43" t="s">
        <v>46</v>
      </c>
      <c r="D37" s="42">
        <v>1382782000</v>
      </c>
      <c r="E37" s="43" t="s">
        <v>46</v>
      </c>
    </row>
    <row r="38" spans="2:5" x14ac:dyDescent="0.4">
      <c r="B38" s="42" t="s">
        <v>124</v>
      </c>
      <c r="C38" s="43" t="s">
        <v>47</v>
      </c>
      <c r="D38" s="42">
        <v>1382783000</v>
      </c>
      <c r="E38" s="43" t="s">
        <v>47</v>
      </c>
    </row>
    <row r="40" spans="2:5" x14ac:dyDescent="0.4">
      <c r="B40" s="40">
        <v>83560</v>
      </c>
      <c r="C40" s="41" t="s">
        <v>21</v>
      </c>
      <c r="D40" s="40" t="s">
        <v>74</v>
      </c>
      <c r="E40" s="41" t="s">
        <v>21</v>
      </c>
    </row>
    <row r="41" spans="2:5" x14ac:dyDescent="0.4">
      <c r="B41" s="40">
        <v>83561</v>
      </c>
      <c r="C41" s="41" t="s">
        <v>76</v>
      </c>
      <c r="D41" s="40" t="s">
        <v>75</v>
      </c>
      <c r="E41" s="41"/>
    </row>
    <row r="42" spans="2:5" x14ac:dyDescent="0.4">
      <c r="B42" s="40">
        <v>83570</v>
      </c>
      <c r="C42" s="41" t="s">
        <v>22</v>
      </c>
      <c r="D42" s="40" t="s">
        <v>77</v>
      </c>
      <c r="E42" s="41" t="s">
        <v>22</v>
      </c>
    </row>
    <row r="43" spans="2:5" x14ac:dyDescent="0.4">
      <c r="B43" s="40">
        <v>83571</v>
      </c>
      <c r="C43" s="41" t="s">
        <v>78</v>
      </c>
      <c r="D43" s="40" t="s">
        <v>79</v>
      </c>
      <c r="E43" s="41"/>
    </row>
    <row r="44" spans="2:5" x14ac:dyDescent="0.4">
      <c r="B44" s="40">
        <v>83580</v>
      </c>
      <c r="C44" s="41" t="s">
        <v>24</v>
      </c>
      <c r="D44" s="40" t="s">
        <v>80</v>
      </c>
      <c r="E44" s="41" t="s">
        <v>24</v>
      </c>
    </row>
    <row r="45" spans="2:5" x14ac:dyDescent="0.4">
      <c r="B45" s="40" t="s">
        <v>128</v>
      </c>
      <c r="C45" s="41" t="s">
        <v>85</v>
      </c>
      <c r="D45" s="40" t="s">
        <v>81</v>
      </c>
      <c r="E45" s="41" t="s">
        <v>83</v>
      </c>
    </row>
    <row r="46" spans="2:5" x14ac:dyDescent="0.4">
      <c r="B46" s="40" t="s">
        <v>129</v>
      </c>
      <c r="C46" s="41" t="s">
        <v>86</v>
      </c>
      <c r="D46" s="40" t="s">
        <v>82</v>
      </c>
      <c r="E46" s="41" t="s">
        <v>84</v>
      </c>
    </row>
    <row r="47" spans="2:5" x14ac:dyDescent="0.4">
      <c r="B47" s="40" t="s">
        <v>130</v>
      </c>
      <c r="C47" s="41" t="s">
        <v>136</v>
      </c>
      <c r="D47" s="40" t="s">
        <v>125</v>
      </c>
      <c r="E47" s="41" t="s">
        <v>26</v>
      </c>
    </row>
    <row r="48" spans="2:5" x14ac:dyDescent="0.4">
      <c r="B48" s="40" t="s">
        <v>131</v>
      </c>
      <c r="C48" s="41" t="s">
        <v>137</v>
      </c>
      <c r="D48" s="40" t="s">
        <v>126</v>
      </c>
      <c r="E48" s="41"/>
    </row>
    <row r="49" spans="2:5" x14ac:dyDescent="0.4">
      <c r="B49" s="40" t="s">
        <v>132</v>
      </c>
      <c r="C49" s="41" t="s">
        <v>138</v>
      </c>
      <c r="D49" s="40" t="s">
        <v>127</v>
      </c>
      <c r="E49" s="41"/>
    </row>
    <row r="50" spans="2:5" x14ac:dyDescent="0.4">
      <c r="B50" s="40" t="s">
        <v>133</v>
      </c>
      <c r="C50" s="41" t="s">
        <v>139</v>
      </c>
      <c r="D50" s="40" t="s">
        <v>143</v>
      </c>
      <c r="E50" s="41" t="s">
        <v>27</v>
      </c>
    </row>
    <row r="51" spans="2:5" x14ac:dyDescent="0.4">
      <c r="B51" s="40" t="s">
        <v>134</v>
      </c>
      <c r="C51" s="41" t="s">
        <v>140</v>
      </c>
      <c r="D51" s="40" t="s">
        <v>142</v>
      </c>
      <c r="E51" s="41"/>
    </row>
    <row r="52" spans="2:5" x14ac:dyDescent="0.4">
      <c r="B52" s="40" t="s">
        <v>135</v>
      </c>
      <c r="C52" s="41" t="s">
        <v>141</v>
      </c>
      <c r="D52" s="40" t="s">
        <v>144</v>
      </c>
      <c r="E52" s="41"/>
    </row>
    <row r="53" spans="2:5" x14ac:dyDescent="0.4">
      <c r="B53" s="40">
        <v>83620</v>
      </c>
      <c r="C53" s="41" t="s">
        <v>28</v>
      </c>
      <c r="D53" s="40" t="s">
        <v>145</v>
      </c>
      <c r="E53" s="41" t="s">
        <v>28</v>
      </c>
    </row>
    <row r="54" spans="2:5" x14ac:dyDescent="0.4">
      <c r="B54" s="40">
        <v>83630</v>
      </c>
      <c r="C54" s="41" t="s">
        <v>29</v>
      </c>
      <c r="D54" s="40" t="s">
        <v>146</v>
      </c>
      <c r="E54" s="41" t="s">
        <v>29</v>
      </c>
    </row>
    <row r="55" spans="2:5" x14ac:dyDescent="0.4">
      <c r="B55" s="40" t="s">
        <v>155</v>
      </c>
      <c r="C55" s="41" t="s">
        <v>30</v>
      </c>
      <c r="D55" s="40" t="s">
        <v>147</v>
      </c>
      <c r="E55" s="41" t="s">
        <v>49</v>
      </c>
    </row>
    <row r="56" spans="2:5" x14ac:dyDescent="0.4">
      <c r="B56" s="40" t="s">
        <v>162</v>
      </c>
      <c r="C56" s="41" t="s">
        <v>31</v>
      </c>
      <c r="D56" s="40" t="s">
        <v>148</v>
      </c>
      <c r="E56" s="41"/>
    </row>
    <row r="57" spans="2:5" x14ac:dyDescent="0.4">
      <c r="B57" s="40" t="s">
        <v>156</v>
      </c>
      <c r="C57" s="41" t="s">
        <v>32</v>
      </c>
      <c r="D57" s="40" t="s">
        <v>149</v>
      </c>
      <c r="E57" s="41"/>
    </row>
    <row r="58" spans="2:5" x14ac:dyDescent="0.4">
      <c r="B58" s="40" t="s">
        <v>157</v>
      </c>
      <c r="C58" s="41" t="s">
        <v>33</v>
      </c>
      <c r="D58" s="40" t="s">
        <v>150</v>
      </c>
      <c r="E58" s="41"/>
    </row>
    <row r="59" spans="2:5" x14ac:dyDescent="0.4">
      <c r="B59" s="40" t="s">
        <v>158</v>
      </c>
      <c r="C59" s="41" t="s">
        <v>34</v>
      </c>
      <c r="D59" s="40" t="s">
        <v>151</v>
      </c>
      <c r="E59" s="41"/>
    </row>
    <row r="60" spans="2:5" x14ac:dyDescent="0.4">
      <c r="B60" s="40" t="s">
        <v>159</v>
      </c>
      <c r="C60" s="41" t="s">
        <v>35</v>
      </c>
      <c r="D60" s="40" t="s">
        <v>152</v>
      </c>
      <c r="E60" s="41"/>
    </row>
    <row r="61" spans="2:5" x14ac:dyDescent="0.4">
      <c r="B61" s="40" t="s">
        <v>160</v>
      </c>
      <c r="C61" s="41" t="s">
        <v>36</v>
      </c>
      <c r="D61" s="40" t="s">
        <v>153</v>
      </c>
      <c r="E61" s="41"/>
    </row>
    <row r="62" spans="2:5" x14ac:dyDescent="0.4">
      <c r="B62" s="40" t="s">
        <v>161</v>
      </c>
      <c r="C62" s="41" t="s">
        <v>37</v>
      </c>
      <c r="D62" s="40" t="s">
        <v>154</v>
      </c>
      <c r="E62" s="41"/>
    </row>
    <row r="63" spans="2:5" x14ac:dyDescent="0.4">
      <c r="B63" s="40"/>
      <c r="C63" s="41" t="s">
        <v>87</v>
      </c>
      <c r="D63" s="40"/>
      <c r="E63" s="41"/>
    </row>
    <row r="64" spans="2:5" x14ac:dyDescent="0.4">
      <c r="B64" s="40">
        <v>83650</v>
      </c>
      <c r="C64" s="41" t="s">
        <v>38</v>
      </c>
      <c r="D64" s="40" t="s">
        <v>163</v>
      </c>
      <c r="E64" s="41" t="s">
        <v>38</v>
      </c>
    </row>
    <row r="65" spans="2:5" x14ac:dyDescent="0.4">
      <c r="B65" s="40">
        <v>83660</v>
      </c>
      <c r="C65" s="41" t="s">
        <v>39</v>
      </c>
      <c r="D65" s="40" t="s">
        <v>164</v>
      </c>
      <c r="E65" s="41" t="s">
        <v>39</v>
      </c>
    </row>
    <row r="66" spans="2:5" x14ac:dyDescent="0.4">
      <c r="B66" s="40">
        <v>83670</v>
      </c>
      <c r="C66" s="41" t="s">
        <v>40</v>
      </c>
      <c r="D66" s="40"/>
      <c r="E66" s="41" t="s">
        <v>40</v>
      </c>
    </row>
    <row r="67" spans="2:5" x14ac:dyDescent="0.4">
      <c r="B67" s="40"/>
      <c r="C67" s="41"/>
      <c r="D67" s="40"/>
      <c r="E67" s="41"/>
    </row>
    <row r="68" spans="2:5" x14ac:dyDescent="0.4">
      <c r="B68" s="40" t="s">
        <v>171</v>
      </c>
      <c r="C68" s="41" t="s">
        <v>166</v>
      </c>
      <c r="D68" s="40" t="s">
        <v>165</v>
      </c>
      <c r="E68" s="41" t="s">
        <v>41</v>
      </c>
    </row>
    <row r="69" spans="2:5" x14ac:dyDescent="0.4">
      <c r="B69" s="40" t="s">
        <v>172</v>
      </c>
      <c r="C69" s="41" t="s">
        <v>167</v>
      </c>
      <c r="D69" s="40" t="s">
        <v>177</v>
      </c>
      <c r="E69" s="41"/>
    </row>
    <row r="70" spans="2:5" x14ac:dyDescent="0.4">
      <c r="B70" s="40" t="s">
        <v>173</v>
      </c>
      <c r="C70" s="41" t="s">
        <v>168</v>
      </c>
      <c r="D70" s="40" t="s">
        <v>176</v>
      </c>
      <c r="E70" s="41"/>
    </row>
    <row r="71" spans="2:5" x14ac:dyDescent="0.4">
      <c r="B71" s="40" t="s">
        <v>174</v>
      </c>
      <c r="C71" s="41" t="s">
        <v>169</v>
      </c>
      <c r="D71" s="40" t="s">
        <v>178</v>
      </c>
      <c r="E71" s="41"/>
    </row>
    <row r="72" spans="2:5" x14ac:dyDescent="0.4">
      <c r="B72" s="40" t="s">
        <v>175</v>
      </c>
      <c r="C72" s="41" t="s">
        <v>170</v>
      </c>
      <c r="D72" s="40" t="s">
        <v>179</v>
      </c>
      <c r="E72" s="41"/>
    </row>
    <row r="73" spans="2:5" x14ac:dyDescent="0.4">
      <c r="B73" s="40">
        <v>83750</v>
      </c>
      <c r="C73" s="41" t="s">
        <v>42</v>
      </c>
      <c r="D73" s="40" t="s">
        <v>180</v>
      </c>
      <c r="E73" s="41" t="s">
        <v>42</v>
      </c>
    </row>
    <row r="74" spans="2:5" x14ac:dyDescent="0.4">
      <c r="B74" s="40">
        <v>83760</v>
      </c>
      <c r="C74" s="41" t="s">
        <v>43</v>
      </c>
      <c r="D74" s="40" t="s">
        <v>181</v>
      </c>
      <c r="E74" s="41" t="s">
        <v>43</v>
      </c>
    </row>
    <row r="75" spans="2:5" x14ac:dyDescent="0.4">
      <c r="B75" s="40" t="s">
        <v>187</v>
      </c>
      <c r="C75" s="41" t="s">
        <v>182</v>
      </c>
      <c r="D75" s="40" t="s">
        <v>181</v>
      </c>
      <c r="E75" s="41" t="s">
        <v>44</v>
      </c>
    </row>
    <row r="76" spans="2:5" x14ac:dyDescent="0.4">
      <c r="B76" s="40" t="s">
        <v>188</v>
      </c>
      <c r="C76" s="41" t="s">
        <v>183</v>
      </c>
      <c r="D76" s="40" t="s">
        <v>186</v>
      </c>
      <c r="E76" s="41"/>
    </row>
    <row r="77" spans="2:5" x14ac:dyDescent="0.4">
      <c r="B77" s="40" t="s">
        <v>189</v>
      </c>
      <c r="C77" s="41" t="s">
        <v>184</v>
      </c>
      <c r="D77" s="40" t="s">
        <v>185</v>
      </c>
      <c r="E77" s="41"/>
    </row>
    <row r="78" spans="2:5" x14ac:dyDescent="0.4">
      <c r="B78" s="40">
        <v>83771</v>
      </c>
      <c r="C78" s="41" t="s">
        <v>190</v>
      </c>
      <c r="D78" s="40"/>
      <c r="E78" s="41"/>
    </row>
    <row r="79" spans="2:5" x14ac:dyDescent="0.4">
      <c r="B79" s="40"/>
      <c r="C79" s="41"/>
      <c r="D79" s="40"/>
      <c r="E79" s="41"/>
    </row>
    <row r="80" spans="2:5" x14ac:dyDescent="0.4">
      <c r="B80" s="40">
        <v>83780</v>
      </c>
      <c r="C80" s="41" t="s">
        <v>45</v>
      </c>
      <c r="D80" s="40" t="s">
        <v>191</v>
      </c>
      <c r="E80" s="41" t="s">
        <v>45</v>
      </c>
    </row>
    <row r="81" spans="2:5" x14ac:dyDescent="0.4">
      <c r="B81" s="40">
        <v>83781</v>
      </c>
      <c r="C81" s="41" t="s">
        <v>88</v>
      </c>
      <c r="D81" s="40" t="s">
        <v>192</v>
      </c>
      <c r="E81" s="41"/>
    </row>
    <row r="82" spans="2:5" x14ac:dyDescent="0.4">
      <c r="B82" s="40">
        <v>83782</v>
      </c>
      <c r="C82" s="41" t="s">
        <v>73</v>
      </c>
      <c r="D82" s="40" t="s">
        <v>193</v>
      </c>
      <c r="E82" s="41"/>
    </row>
    <row r="83" spans="2:5" x14ac:dyDescent="0.4">
      <c r="B83" s="40">
        <v>83783</v>
      </c>
      <c r="C83" s="41" t="s">
        <v>89</v>
      </c>
      <c r="D83" s="40" t="s">
        <v>194</v>
      </c>
      <c r="E83" s="41"/>
    </row>
    <row r="85" spans="2:5" x14ac:dyDescent="0.4">
      <c r="B85" s="39">
        <v>41400</v>
      </c>
      <c r="C85" s="7" t="s">
        <v>198</v>
      </c>
      <c r="D85" s="39" t="s">
        <v>219</v>
      </c>
    </row>
    <row r="86" spans="2:5" x14ac:dyDescent="0.4">
      <c r="B86" s="39">
        <v>41200</v>
      </c>
      <c r="C86" s="7" t="s">
        <v>199</v>
      </c>
      <c r="D86" s="39" t="s">
        <v>220</v>
      </c>
    </row>
    <row r="87" spans="2:5" x14ac:dyDescent="0.4">
      <c r="B87" s="39">
        <v>14900</v>
      </c>
      <c r="C87" s="7" t="s">
        <v>200</v>
      </c>
      <c r="D87" s="39" t="s">
        <v>221</v>
      </c>
    </row>
    <row r="88" spans="2:5" x14ac:dyDescent="0.4">
      <c r="B88" s="39">
        <v>24300</v>
      </c>
      <c r="C88" s="7" t="s">
        <v>201</v>
      </c>
      <c r="D88" s="39" t="s">
        <v>222</v>
      </c>
    </row>
    <row r="89" spans="2:5" x14ac:dyDescent="0.4">
      <c r="B89" s="39">
        <v>21400</v>
      </c>
      <c r="C89" s="7" t="s">
        <v>202</v>
      </c>
      <c r="D89" s="39" t="s">
        <v>223</v>
      </c>
    </row>
    <row r="90" spans="2:5" x14ac:dyDescent="0.4">
      <c r="B90" s="39">
        <v>21200</v>
      </c>
      <c r="C90" s="7" t="s">
        <v>203</v>
      </c>
      <c r="D90" s="39" t="s">
        <v>224</v>
      </c>
    </row>
    <row r="91" spans="2:5" x14ac:dyDescent="0.4">
      <c r="B91" s="39">
        <v>21300</v>
      </c>
      <c r="C91" s="7" t="s">
        <v>211</v>
      </c>
      <c r="D91" s="39" t="s">
        <v>225</v>
      </c>
    </row>
    <row r="92" spans="2:5" x14ac:dyDescent="0.4">
      <c r="B92" s="39">
        <v>14200</v>
      </c>
      <c r="C92" s="7" t="s">
        <v>204</v>
      </c>
      <c r="D92" s="39" t="s">
        <v>226</v>
      </c>
    </row>
    <row r="93" spans="2:5" x14ac:dyDescent="0.4">
      <c r="B93" s="39">
        <v>88900</v>
      </c>
      <c r="C93" s="7" t="s">
        <v>212</v>
      </c>
      <c r="D93" s="39" t="s">
        <v>227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B9598-4F53-464B-A72C-46ED54642C82}">
  <sheetPr>
    <tabColor theme="1"/>
    <pageSetUpPr fitToPage="1"/>
  </sheetPr>
  <dimension ref="B1:C2"/>
  <sheetViews>
    <sheetView showGridLines="0" showRowColHeaders="0" tabSelected="1" zoomScale="90" zoomScaleNormal="90" workbookViewId="0">
      <selection activeCell="Q1" sqref="Q1"/>
    </sheetView>
  </sheetViews>
  <sheetFormatPr defaultColWidth="4.625" defaultRowHeight="15.75" x14ac:dyDescent="0.4"/>
  <cols>
    <col min="1" max="16384" width="4.625" style="1"/>
  </cols>
  <sheetData>
    <row r="1" spans="2:3" ht="28.5" customHeight="1" x14ac:dyDescent="0.4">
      <c r="B1" s="90" t="s">
        <v>214</v>
      </c>
    </row>
    <row r="2" spans="2:3" ht="21" x14ac:dyDescent="0.4">
      <c r="C2" s="83" t="s">
        <v>215</v>
      </c>
    </row>
  </sheetData>
  <sheetProtection sheet="1" objects="1" scenarios="1"/>
  <phoneticPr fontId="1"/>
  <pageMargins left="0.70866141732283472" right="0.11811023622047245"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AFBEE-60FE-41C3-82AD-D95B99387830}">
  <sheetPr>
    <tabColor theme="4" tint="-0.499984740745262"/>
    <pageSetUpPr fitToPage="1"/>
  </sheetPr>
  <dimension ref="A2:W44"/>
  <sheetViews>
    <sheetView showGridLines="0" showRowColHeaders="0" view="pageBreakPreview" zoomScaleNormal="100" zoomScaleSheetLayoutView="100" workbookViewId="0">
      <selection activeCell="K20" sqref="K20"/>
    </sheetView>
  </sheetViews>
  <sheetFormatPr defaultRowHeight="18.75" customHeight="1" x14ac:dyDescent="0.4"/>
  <cols>
    <col min="1" max="1" width="3.125" style="1" customWidth="1"/>
    <col min="2" max="2" width="2.375" style="1" customWidth="1"/>
    <col min="3" max="3" width="3.5" style="1" customWidth="1"/>
    <col min="4" max="4" width="8.25" style="1" customWidth="1"/>
    <col min="5" max="5" width="8.875" style="1" customWidth="1"/>
    <col min="6" max="6" width="14.25" style="1" customWidth="1"/>
    <col min="7" max="7" width="10.125" style="1" customWidth="1"/>
    <col min="8" max="9" width="6.375" style="1" customWidth="1"/>
    <col min="10" max="10" width="6" style="1" customWidth="1"/>
    <col min="11" max="11" width="17.5" style="1" customWidth="1"/>
    <col min="12" max="12" width="17.5" style="2" customWidth="1"/>
    <col min="13" max="13" width="17.5" style="1" customWidth="1"/>
    <col min="14" max="14" width="2" style="1" customWidth="1"/>
    <col min="15" max="15" width="9" style="14"/>
    <col min="16" max="18" width="9" style="1"/>
    <col min="19" max="19" width="14.375" style="1" customWidth="1"/>
    <col min="20" max="20" width="35.375" style="1" customWidth="1"/>
    <col min="21" max="16384" width="9" style="1"/>
  </cols>
  <sheetData>
    <row r="2" spans="2:20" ht="9.75" customHeight="1" x14ac:dyDescent="0.4">
      <c r="B2" s="3"/>
      <c r="C2" s="3"/>
      <c r="D2" s="3"/>
      <c r="E2" s="3"/>
      <c r="F2" s="3"/>
      <c r="G2" s="3"/>
      <c r="H2" s="3"/>
      <c r="I2" s="3"/>
      <c r="J2" s="3"/>
      <c r="K2" s="3"/>
      <c r="L2" s="20"/>
      <c r="M2" s="3"/>
      <c r="N2" s="3"/>
    </row>
    <row r="3" spans="2:20" s="47" customFormat="1" ht="18.75" customHeight="1" x14ac:dyDescent="0.4">
      <c r="B3" s="31"/>
      <c r="C3" s="31"/>
      <c r="D3" s="31"/>
      <c r="E3" s="31"/>
      <c r="F3" s="31"/>
      <c r="G3" s="31"/>
      <c r="H3" s="31"/>
      <c r="I3" s="31"/>
      <c r="J3" s="31"/>
      <c r="K3" s="44"/>
      <c r="L3" s="79" t="s">
        <v>52</v>
      </c>
      <c r="M3" s="91"/>
      <c r="N3" s="45"/>
      <c r="O3" s="46"/>
      <c r="P3" s="1"/>
      <c r="Q3" s="1"/>
    </row>
    <row r="4" spans="2:20" s="47" customFormat="1" ht="18.75" customHeight="1" x14ac:dyDescent="0.4">
      <c r="B4" s="31"/>
      <c r="C4" s="31"/>
      <c r="D4" s="31"/>
      <c r="E4" s="31"/>
      <c r="F4" s="31"/>
      <c r="G4" s="31"/>
      <c r="H4" s="31"/>
      <c r="I4" s="31"/>
      <c r="J4" s="31"/>
      <c r="K4" s="44"/>
      <c r="L4" s="79" t="s">
        <v>50</v>
      </c>
      <c r="M4" s="91"/>
      <c r="N4" s="45"/>
      <c r="O4" s="46"/>
      <c r="P4" s="1"/>
      <c r="Q4" s="1"/>
    </row>
    <row r="5" spans="2:20" s="47" customFormat="1" ht="18.75" customHeight="1" x14ac:dyDescent="0.4">
      <c r="B5" s="31"/>
      <c r="C5" s="68" t="s">
        <v>6</v>
      </c>
      <c r="D5" s="31"/>
      <c r="E5" s="31"/>
      <c r="F5" s="31"/>
      <c r="G5" s="31"/>
      <c r="H5" s="31"/>
      <c r="I5" s="31"/>
      <c r="J5" s="31"/>
      <c r="K5" s="31"/>
      <c r="L5" s="48"/>
      <c r="M5" s="31"/>
      <c r="N5" s="31"/>
      <c r="O5" s="46"/>
      <c r="P5" s="1"/>
      <c r="Q5" s="1"/>
    </row>
    <row r="6" spans="2:20" ht="15.75" customHeight="1" x14ac:dyDescent="0.4">
      <c r="B6" s="3"/>
      <c r="C6" s="21"/>
      <c r="D6" s="21"/>
      <c r="E6" s="21"/>
      <c r="F6" s="21"/>
      <c r="G6" s="21"/>
      <c r="H6" s="21"/>
      <c r="I6" s="21"/>
      <c r="J6" s="21"/>
      <c r="K6" s="21"/>
      <c r="L6" s="21"/>
      <c r="M6" s="21"/>
      <c r="N6" s="21"/>
    </row>
    <row r="7" spans="2:20" ht="35.25" x14ac:dyDescent="0.4">
      <c r="B7" s="3"/>
      <c r="C7" s="92" t="s">
        <v>68</v>
      </c>
      <c r="D7" s="92"/>
      <c r="E7" s="92"/>
      <c r="F7" s="92"/>
      <c r="G7" s="92"/>
      <c r="H7" s="92"/>
      <c r="I7" s="92"/>
      <c r="J7" s="92"/>
      <c r="K7" s="92"/>
      <c r="L7" s="92"/>
      <c r="M7" s="92"/>
      <c r="N7" s="24"/>
    </row>
    <row r="8" spans="2:20" ht="15.75" customHeight="1" x14ac:dyDescent="0.4">
      <c r="B8" s="3"/>
      <c r="C8" s="21"/>
      <c r="D8" s="21"/>
      <c r="E8" s="21"/>
      <c r="F8" s="21"/>
      <c r="G8" s="21"/>
      <c r="H8" s="21"/>
      <c r="I8" s="21"/>
      <c r="J8" s="21"/>
      <c r="K8" s="21"/>
      <c r="L8" s="21"/>
      <c r="M8" s="21"/>
      <c r="N8" s="21"/>
    </row>
    <row r="9" spans="2:20" ht="31.5" customHeight="1" x14ac:dyDescent="0.4">
      <c r="B9" s="3"/>
      <c r="C9" s="93" t="s">
        <v>2</v>
      </c>
      <c r="D9" s="93"/>
      <c r="E9" s="93"/>
      <c r="F9" s="94"/>
      <c r="G9" s="94"/>
      <c r="H9" s="94"/>
      <c r="I9" s="53"/>
      <c r="J9" s="95" t="s">
        <v>7</v>
      </c>
      <c r="K9" s="96"/>
      <c r="L9" s="96"/>
      <c r="M9" s="96"/>
      <c r="N9" s="25"/>
      <c r="O9" s="15" t="s">
        <v>72</v>
      </c>
      <c r="P9" s="11"/>
    </row>
    <row r="10" spans="2:20" ht="31.5" customHeight="1" x14ac:dyDescent="0.4">
      <c r="B10" s="3"/>
      <c r="C10" s="97" t="s">
        <v>196</v>
      </c>
      <c r="D10" s="97"/>
      <c r="E10" s="97"/>
      <c r="F10" s="98"/>
      <c r="G10" s="98"/>
      <c r="H10" s="98"/>
      <c r="I10" s="51"/>
      <c r="J10" s="95"/>
      <c r="K10" s="99"/>
      <c r="L10" s="99"/>
      <c r="M10" s="99"/>
      <c r="N10" s="26"/>
      <c r="O10" s="16"/>
      <c r="P10" s="10"/>
      <c r="R10" s="100" t="s">
        <v>205</v>
      </c>
      <c r="S10" s="100"/>
      <c r="T10" s="100"/>
    </row>
    <row r="11" spans="2:20" ht="31.5" customHeight="1" x14ac:dyDescent="0.4">
      <c r="B11" s="3"/>
      <c r="C11" s="104" t="s">
        <v>51</v>
      </c>
      <c r="D11" s="104"/>
      <c r="E11" s="104"/>
      <c r="F11" s="105"/>
      <c r="G11" s="105"/>
      <c r="H11" s="105"/>
      <c r="I11" s="51"/>
      <c r="J11" s="95" t="s">
        <v>8</v>
      </c>
      <c r="K11" s="110"/>
      <c r="L11" s="110"/>
      <c r="M11" s="110"/>
      <c r="N11" s="26"/>
      <c r="O11" s="16"/>
      <c r="P11" s="10"/>
      <c r="R11" s="100"/>
      <c r="S11" s="100"/>
      <c r="T11" s="100"/>
    </row>
    <row r="12" spans="2:20" ht="31.5" customHeight="1" x14ac:dyDescent="0.4">
      <c r="B12" s="3"/>
      <c r="C12" s="104" t="s">
        <v>53</v>
      </c>
      <c r="D12" s="104"/>
      <c r="E12" s="104"/>
      <c r="F12" s="111"/>
      <c r="G12" s="111"/>
      <c r="H12" s="111"/>
      <c r="I12" s="52"/>
      <c r="J12" s="95"/>
      <c r="K12" s="96"/>
      <c r="L12" s="96"/>
      <c r="M12" s="96"/>
      <c r="N12" s="27"/>
      <c r="O12" s="16"/>
      <c r="P12" s="10"/>
      <c r="R12" s="100"/>
      <c r="S12" s="100"/>
      <c r="T12" s="100"/>
    </row>
    <row r="13" spans="2:20" ht="24.75" customHeight="1" x14ac:dyDescent="0.4">
      <c r="B13" s="3"/>
      <c r="C13" s="3"/>
      <c r="D13" s="3"/>
      <c r="E13" s="3"/>
      <c r="F13" s="3"/>
      <c r="G13" s="3"/>
      <c r="H13" s="3"/>
      <c r="I13" s="3"/>
      <c r="J13" s="4"/>
      <c r="K13" s="116"/>
      <c r="L13" s="116"/>
      <c r="M13" s="116"/>
      <c r="N13" s="12"/>
      <c r="O13" s="16"/>
      <c r="P13" s="10"/>
      <c r="R13" s="100"/>
      <c r="S13" s="100"/>
      <c r="T13" s="100"/>
    </row>
    <row r="14" spans="2:20" ht="18.75" customHeight="1" x14ac:dyDescent="0.4">
      <c r="B14" s="3"/>
      <c r="C14" s="3"/>
      <c r="D14" s="3"/>
      <c r="F14" s="3"/>
      <c r="G14" s="3"/>
      <c r="H14" s="3"/>
      <c r="I14" s="3"/>
      <c r="J14" s="3"/>
      <c r="K14" s="20"/>
      <c r="L14" s="3"/>
      <c r="M14" s="3"/>
      <c r="N14" s="3"/>
    </row>
    <row r="15" spans="2:20" s="8" customFormat="1" ht="28.5" x14ac:dyDescent="0.4">
      <c r="B15" s="32"/>
      <c r="C15" s="117">
        <f>IF(C16="","",M18)</f>
        <v>0</v>
      </c>
      <c r="D15" s="117"/>
      <c r="E15" s="117"/>
      <c r="F15" s="117"/>
      <c r="G15" s="117"/>
      <c r="H15" s="117"/>
      <c r="I15" s="117"/>
      <c r="J15" s="117"/>
      <c r="K15" s="117"/>
      <c r="L15" s="117"/>
      <c r="M15" s="117"/>
      <c r="N15" s="28"/>
      <c r="O15" s="16" t="s">
        <v>54</v>
      </c>
    </row>
    <row r="16" spans="2:20" ht="18.75" customHeight="1" x14ac:dyDescent="0.4">
      <c r="B16" s="3"/>
      <c r="C16" s="118">
        <v>1</v>
      </c>
      <c r="D16" s="118"/>
      <c r="E16" s="69"/>
      <c r="F16" s="3"/>
      <c r="G16" s="3"/>
      <c r="H16" s="3"/>
      <c r="I16" s="3"/>
      <c r="J16" s="3"/>
      <c r="K16" s="3"/>
      <c r="L16" s="20"/>
      <c r="M16" s="29"/>
      <c r="N16" s="29"/>
    </row>
    <row r="17" spans="2:15" ht="18.75" customHeight="1" x14ac:dyDescent="0.4">
      <c r="B17" s="3"/>
      <c r="C17" s="119" t="str">
        <f>E34&amp;"  "&amp;G34</f>
        <v xml:space="preserve">  </v>
      </c>
      <c r="D17" s="120"/>
      <c r="E17" s="120"/>
      <c r="F17" s="120"/>
      <c r="G17" s="67"/>
      <c r="H17" s="67"/>
      <c r="I17" s="67"/>
      <c r="J17" s="56" t="s">
        <v>63</v>
      </c>
      <c r="K17" s="33" t="s">
        <v>3</v>
      </c>
      <c r="L17" s="34" t="s">
        <v>4</v>
      </c>
      <c r="M17" s="35" t="s">
        <v>5</v>
      </c>
      <c r="N17" s="9"/>
    </row>
    <row r="18" spans="2:15" ht="22.5" customHeight="1" x14ac:dyDescent="0.4">
      <c r="B18" s="3"/>
      <c r="C18" s="106"/>
      <c r="D18" s="107"/>
      <c r="E18" s="107"/>
      <c r="F18" s="107"/>
      <c r="G18" s="107"/>
      <c r="H18" s="107"/>
      <c r="I18" s="107"/>
      <c r="J18" s="54"/>
      <c r="K18" s="121">
        <f>IF(C16="","",SUM(K20:K22))</f>
        <v>0</v>
      </c>
      <c r="L18" s="123">
        <f>IF(C16="","",SUM(L20:L22))</f>
        <v>0</v>
      </c>
      <c r="M18" s="125">
        <f>IF(C16="","",SUM(M20:M22))</f>
        <v>0</v>
      </c>
      <c r="N18" s="30"/>
    </row>
    <row r="19" spans="2:15" ht="22.5" customHeight="1" x14ac:dyDescent="0.4">
      <c r="B19" s="3"/>
      <c r="C19" s="108"/>
      <c r="D19" s="109"/>
      <c r="E19" s="109"/>
      <c r="F19" s="109"/>
      <c r="G19" s="109"/>
      <c r="H19" s="109"/>
      <c r="I19" s="109"/>
      <c r="J19" s="55"/>
      <c r="K19" s="122"/>
      <c r="L19" s="124"/>
      <c r="M19" s="126"/>
      <c r="N19" s="30"/>
    </row>
    <row r="20" spans="2:15" ht="39" customHeight="1" x14ac:dyDescent="0.4">
      <c r="B20" s="3"/>
      <c r="C20" s="57" t="s">
        <v>70</v>
      </c>
      <c r="D20" s="101"/>
      <c r="E20" s="102"/>
      <c r="F20" s="102"/>
      <c r="G20" s="102"/>
      <c r="H20" s="102"/>
      <c r="I20" s="102"/>
      <c r="J20" s="80">
        <v>0.1</v>
      </c>
      <c r="K20" s="82"/>
      <c r="L20" s="59" t="str">
        <f>IF(K20="","",ROUNDDOWN(K20*J20,0))</f>
        <v/>
      </c>
      <c r="M20" s="60" t="str">
        <f t="shared" ref="M20:M22" si="0">IF(K20="","",K20+L20)</f>
        <v/>
      </c>
      <c r="N20" s="6"/>
      <c r="O20" s="16" t="s">
        <v>55</v>
      </c>
    </row>
    <row r="21" spans="2:15" ht="39" customHeight="1" x14ac:dyDescent="0.4">
      <c r="B21" s="3"/>
      <c r="C21" s="57" t="s">
        <v>71</v>
      </c>
      <c r="D21" s="101"/>
      <c r="E21" s="102"/>
      <c r="F21" s="102"/>
      <c r="G21" s="102"/>
      <c r="H21" s="102"/>
      <c r="I21" s="102"/>
      <c r="J21" s="80">
        <v>0.08</v>
      </c>
      <c r="K21" s="58"/>
      <c r="L21" s="59" t="str">
        <f t="shared" ref="L21:L22" si="1">IF(K21="","",ROUNDDOWN(K21*J21,0))</f>
        <v/>
      </c>
      <c r="M21" s="60" t="str">
        <f t="shared" si="0"/>
        <v/>
      </c>
      <c r="N21" s="6"/>
      <c r="O21" s="16" t="s">
        <v>56</v>
      </c>
    </row>
    <row r="22" spans="2:15" ht="39" customHeight="1" x14ac:dyDescent="0.4">
      <c r="B22" s="3"/>
      <c r="C22" s="57" t="s">
        <v>69</v>
      </c>
      <c r="D22" s="101"/>
      <c r="E22" s="102"/>
      <c r="F22" s="102"/>
      <c r="G22" s="102"/>
      <c r="H22" s="102"/>
      <c r="I22" s="102"/>
      <c r="J22" s="81">
        <v>0</v>
      </c>
      <c r="K22" s="61"/>
      <c r="L22" s="62" t="str">
        <f t="shared" si="1"/>
        <v/>
      </c>
      <c r="M22" s="63" t="str">
        <f t="shared" si="0"/>
        <v/>
      </c>
      <c r="N22" s="6"/>
      <c r="O22" s="16" t="s">
        <v>57</v>
      </c>
    </row>
    <row r="23" spans="2:15" s="3" customFormat="1" ht="18.75" customHeight="1" x14ac:dyDescent="0.4">
      <c r="K23" s="5"/>
      <c r="L23" s="9"/>
      <c r="M23" s="5"/>
      <c r="N23" s="5"/>
      <c r="O23" s="17"/>
    </row>
    <row r="24" spans="2:15" ht="18.75" customHeight="1" x14ac:dyDescent="0.4">
      <c r="B24" s="3"/>
      <c r="C24" s="3"/>
      <c r="D24" s="3"/>
      <c r="E24" s="3"/>
      <c r="F24" s="3"/>
      <c r="G24" s="3"/>
      <c r="H24" s="3"/>
      <c r="I24" s="3"/>
      <c r="J24" s="86" t="s">
        <v>48</v>
      </c>
      <c r="K24" s="36" t="s">
        <v>3</v>
      </c>
      <c r="L24" s="37" t="s">
        <v>4</v>
      </c>
      <c r="M24" s="38" t="s">
        <v>5</v>
      </c>
      <c r="N24" s="9"/>
      <c r="O24" s="1"/>
    </row>
    <row r="25" spans="2:15" ht="39" customHeight="1" x14ac:dyDescent="0.4">
      <c r="B25" s="3"/>
      <c r="C25" s="3"/>
      <c r="D25" s="3"/>
      <c r="E25" s="3"/>
      <c r="F25" s="3"/>
      <c r="G25" s="3"/>
      <c r="H25" s="3"/>
      <c r="I25" s="3"/>
      <c r="J25" s="4"/>
      <c r="K25" s="64">
        <f>K18</f>
        <v>0</v>
      </c>
      <c r="L25" s="65">
        <f>L18</f>
        <v>0</v>
      </c>
      <c r="M25" s="66">
        <f>M18</f>
        <v>0</v>
      </c>
      <c r="N25" s="6"/>
      <c r="O25" s="16" t="s">
        <v>64</v>
      </c>
    </row>
    <row r="26" spans="2:15" s="3" customFormat="1" ht="18.75" customHeight="1" x14ac:dyDescent="0.4">
      <c r="E26" s="103"/>
      <c r="F26" s="103"/>
      <c r="H26" s="4"/>
      <c r="I26" s="4"/>
      <c r="J26" s="4"/>
      <c r="K26" s="5"/>
      <c r="L26" s="6"/>
      <c r="M26" s="5"/>
      <c r="N26" s="5"/>
    </row>
    <row r="27" spans="2:15" ht="18.75" customHeight="1" x14ac:dyDescent="0.4">
      <c r="B27" s="3"/>
      <c r="C27" s="3"/>
      <c r="D27" s="3"/>
      <c r="E27" s="103"/>
      <c r="F27" s="103"/>
      <c r="G27" s="103"/>
      <c r="H27" s="4"/>
      <c r="I27" s="4"/>
      <c r="J27" s="86" t="s">
        <v>209</v>
      </c>
      <c r="K27" s="36" t="s">
        <v>3</v>
      </c>
      <c r="L27" s="37" t="s">
        <v>4</v>
      </c>
      <c r="M27" s="38" t="s">
        <v>5</v>
      </c>
      <c r="N27" s="9"/>
      <c r="O27" s="1"/>
    </row>
    <row r="28" spans="2:15" ht="39" customHeight="1" x14ac:dyDescent="0.4">
      <c r="B28" s="3"/>
      <c r="C28" s="3"/>
      <c r="D28" s="3"/>
      <c r="E28" s="103"/>
      <c r="F28" s="103"/>
      <c r="G28" s="103"/>
      <c r="H28" s="4"/>
      <c r="I28" s="4"/>
      <c r="J28" s="85" t="s">
        <v>206</v>
      </c>
      <c r="K28" s="64">
        <f>K18</f>
        <v>0</v>
      </c>
      <c r="L28" s="65">
        <f>L18</f>
        <v>0</v>
      </c>
      <c r="M28" s="66">
        <f>M18</f>
        <v>0</v>
      </c>
      <c r="N28" s="6"/>
      <c r="O28" s="16" t="s">
        <v>65</v>
      </c>
    </row>
    <row r="29" spans="2:15" s="3" customFormat="1" ht="18.75" customHeight="1" x14ac:dyDescent="0.4">
      <c r="E29" s="103"/>
      <c r="F29" s="103"/>
      <c r="G29" s="103"/>
      <c r="H29" s="4"/>
      <c r="I29" s="4"/>
      <c r="J29" s="4"/>
      <c r="K29" s="5"/>
      <c r="L29" s="6"/>
      <c r="M29" s="5"/>
      <c r="N29" s="5"/>
    </row>
    <row r="30" spans="2:15" ht="18.75" customHeight="1" x14ac:dyDescent="0.4">
      <c r="B30" s="3"/>
      <c r="C30" s="3"/>
      <c r="D30" s="3"/>
      <c r="E30" s="103"/>
      <c r="F30" s="103"/>
      <c r="G30" s="3"/>
      <c r="H30" s="4"/>
      <c r="I30" s="4"/>
      <c r="J30" s="86" t="s">
        <v>207</v>
      </c>
      <c r="K30" s="36" t="s">
        <v>3</v>
      </c>
      <c r="L30" s="37" t="s">
        <v>4</v>
      </c>
      <c r="M30" s="38" t="s">
        <v>5</v>
      </c>
      <c r="N30" s="9"/>
      <c r="O30" s="1"/>
    </row>
    <row r="31" spans="2:15" ht="39" customHeight="1" x14ac:dyDescent="0.4">
      <c r="B31" s="3"/>
      <c r="C31" s="3"/>
      <c r="D31" s="3"/>
      <c r="E31" s="50"/>
      <c r="F31" s="3"/>
      <c r="G31" s="3"/>
      <c r="H31" s="4"/>
      <c r="I31" s="4"/>
      <c r="J31" s="85" t="s">
        <v>208</v>
      </c>
      <c r="K31" s="64">
        <f>K25-K28</f>
        <v>0</v>
      </c>
      <c r="L31" s="65">
        <f>L25-L28</f>
        <v>0</v>
      </c>
      <c r="M31" s="66">
        <f>M25-M28</f>
        <v>0</v>
      </c>
      <c r="N31" s="6"/>
      <c r="O31" s="16" t="s">
        <v>66</v>
      </c>
    </row>
    <row r="32" spans="2:15" ht="18.75" customHeight="1" x14ac:dyDescent="0.4">
      <c r="B32" s="3"/>
      <c r="C32" s="3"/>
      <c r="D32" s="3"/>
      <c r="E32" s="103"/>
      <c r="F32" s="103"/>
      <c r="G32" s="103"/>
      <c r="H32" s="3"/>
      <c r="I32" s="3"/>
      <c r="J32" s="3"/>
      <c r="K32" s="3"/>
      <c r="L32" s="20"/>
      <c r="M32" s="3"/>
      <c r="N32" s="3"/>
    </row>
    <row r="33" spans="1:23" ht="18.75" customHeight="1" x14ac:dyDescent="0.4">
      <c r="B33" s="3"/>
      <c r="C33" s="3"/>
      <c r="D33" s="3"/>
      <c r="E33" s="103"/>
      <c r="F33" s="103"/>
      <c r="G33" s="103"/>
      <c r="H33" s="3"/>
      <c r="I33" s="3"/>
      <c r="J33" s="3"/>
      <c r="K33" s="3"/>
      <c r="L33" s="20"/>
      <c r="M33" s="3"/>
      <c r="N33" s="3"/>
    </row>
    <row r="34" spans="1:23" ht="30" customHeight="1" x14ac:dyDescent="0.4">
      <c r="B34" s="3"/>
      <c r="C34" s="112" t="s">
        <v>0</v>
      </c>
      <c r="D34" s="113"/>
      <c r="E34" s="114"/>
      <c r="F34" s="115"/>
      <c r="G34" s="73"/>
      <c r="H34" s="3"/>
      <c r="I34" s="3"/>
      <c r="J34" s="4"/>
      <c r="K34" s="22"/>
      <c r="L34" s="20"/>
      <c r="M34" s="3"/>
      <c r="N34" s="3"/>
      <c r="O34" s="16" t="s">
        <v>58</v>
      </c>
    </row>
    <row r="35" spans="1:23" ht="30" customHeight="1" x14ac:dyDescent="0.4">
      <c r="B35" s="3"/>
      <c r="C35" s="129" t="s">
        <v>216</v>
      </c>
      <c r="D35" s="130"/>
      <c r="E35" s="131"/>
      <c r="F35" s="131"/>
      <c r="G35" s="74"/>
      <c r="H35" s="19"/>
      <c r="I35" s="19"/>
      <c r="J35" s="19"/>
      <c r="K35" s="22"/>
      <c r="L35" s="20"/>
      <c r="M35" s="3"/>
      <c r="N35" s="3"/>
      <c r="O35" s="16" t="s">
        <v>59</v>
      </c>
    </row>
    <row r="36" spans="1:23" s="2" customFormat="1" ht="30" customHeight="1" x14ac:dyDescent="0.4">
      <c r="B36" s="20"/>
      <c r="C36" s="129" t="s">
        <v>217</v>
      </c>
      <c r="D36" s="130"/>
      <c r="E36" s="131"/>
      <c r="F36" s="131"/>
      <c r="G36" s="75"/>
      <c r="H36" s="3"/>
      <c r="I36" s="3"/>
      <c r="J36" s="4"/>
      <c r="K36" s="22"/>
      <c r="L36" s="20"/>
      <c r="M36" s="3"/>
      <c r="N36" s="3"/>
      <c r="O36" s="14"/>
      <c r="P36" s="1"/>
      <c r="Q36" s="1"/>
      <c r="R36" s="1"/>
      <c r="S36" s="1"/>
    </row>
    <row r="37" spans="1:23" s="2" customFormat="1" ht="30" customHeight="1" x14ac:dyDescent="0.25">
      <c r="B37" s="20"/>
      <c r="C37" s="129" t="s">
        <v>218</v>
      </c>
      <c r="D37" s="130"/>
      <c r="E37" s="132" t="str">
        <f>IF(E36="","",VLOOKUP(E36,工種!B:D,3,FALSE))</f>
        <v/>
      </c>
      <c r="F37" s="132"/>
      <c r="G37" s="133"/>
      <c r="H37" s="13"/>
      <c r="I37" s="13"/>
      <c r="J37" s="4"/>
      <c r="K37" s="22"/>
      <c r="L37" s="20"/>
      <c r="M37" s="3"/>
      <c r="N37" s="3"/>
      <c r="O37" s="14"/>
      <c r="P37" s="1"/>
      <c r="Q37" s="76" t="s">
        <v>197</v>
      </c>
      <c r="R37" s="1"/>
      <c r="S37" s="1"/>
    </row>
    <row r="38" spans="1:23" s="2" customFormat="1" ht="30" customHeight="1" x14ac:dyDescent="0.4">
      <c r="B38" s="20"/>
      <c r="C38" s="134" t="s">
        <v>1</v>
      </c>
      <c r="D38" s="135"/>
      <c r="E38" s="136"/>
      <c r="F38" s="136"/>
      <c r="G38" s="87" t="str">
        <f>IF(E38="","",VLOOKUP(E38,Q38:R41,2,FALSE))</f>
        <v/>
      </c>
      <c r="H38" s="3"/>
      <c r="I38" s="3"/>
      <c r="J38" s="4"/>
      <c r="K38" s="22"/>
      <c r="L38" s="20"/>
      <c r="M38" s="3"/>
      <c r="N38" s="3"/>
      <c r="O38" s="16" t="s">
        <v>195</v>
      </c>
      <c r="P38" s="1"/>
      <c r="Q38" s="71">
        <v>1</v>
      </c>
      <c r="R38" s="71" t="s">
        <v>9</v>
      </c>
      <c r="S38" s="77" t="s">
        <v>60</v>
      </c>
      <c r="T38" s="70"/>
      <c r="U38" s="18"/>
      <c r="V38" s="18"/>
      <c r="W38" s="18"/>
    </row>
    <row r="39" spans="1:23" s="2" customFormat="1" ht="30" customHeight="1" x14ac:dyDescent="0.4">
      <c r="B39" s="20"/>
      <c r="C39" s="50"/>
      <c r="D39" s="50"/>
      <c r="E39" s="50"/>
      <c r="F39" s="49"/>
      <c r="G39" s="49"/>
      <c r="H39" s="3"/>
      <c r="I39" s="3"/>
      <c r="J39" s="3"/>
      <c r="K39" s="23"/>
      <c r="L39" s="20"/>
      <c r="M39" s="3"/>
      <c r="N39" s="3"/>
      <c r="O39" s="14"/>
      <c r="P39" s="1"/>
      <c r="Q39" s="71">
        <v>2</v>
      </c>
      <c r="R39" s="71" t="s">
        <v>10</v>
      </c>
      <c r="S39" s="77" t="s">
        <v>61</v>
      </c>
      <c r="T39" s="70" t="s">
        <v>67</v>
      </c>
      <c r="U39" s="18"/>
      <c r="V39" s="18"/>
      <c r="W39" s="18"/>
    </row>
    <row r="40" spans="1:23" s="2" customFormat="1" ht="30" customHeight="1" x14ac:dyDescent="0.4">
      <c r="B40" s="20"/>
      <c r="C40" s="127" t="s">
        <v>210</v>
      </c>
      <c r="D40" s="128"/>
      <c r="E40" s="137"/>
      <c r="F40" s="138"/>
      <c r="G40" s="139"/>
      <c r="H40" s="84">
        <f>IF(E40="",1,"")</f>
        <v>1</v>
      </c>
      <c r="I40" s="3"/>
      <c r="J40" s="3"/>
      <c r="K40" s="23"/>
      <c r="L40" s="20"/>
      <c r="M40" s="3"/>
      <c r="N40" s="3"/>
      <c r="O40" s="14"/>
      <c r="P40" s="1"/>
      <c r="Q40" s="72">
        <v>3</v>
      </c>
      <c r="R40" s="72" t="s">
        <v>11</v>
      </c>
      <c r="S40" s="78" t="s">
        <v>62</v>
      </c>
      <c r="T40" s="70" t="s">
        <v>67</v>
      </c>
      <c r="U40" s="18"/>
      <c r="V40" s="18"/>
      <c r="W40" s="18"/>
    </row>
    <row r="41" spans="1:23" s="2" customFormat="1" ht="30" customHeight="1" x14ac:dyDescent="0.4">
      <c r="B41" s="20"/>
      <c r="C41" s="127" t="s">
        <v>213</v>
      </c>
      <c r="D41" s="128"/>
      <c r="E41" s="88"/>
      <c r="F41" s="88"/>
      <c r="G41" s="89"/>
      <c r="H41" s="3"/>
      <c r="I41" s="3"/>
      <c r="J41" s="3"/>
      <c r="K41" s="23"/>
      <c r="L41" s="20"/>
      <c r="M41" s="3"/>
      <c r="N41" s="3"/>
      <c r="O41" s="14"/>
      <c r="P41" s="1"/>
      <c r="Q41" s="72">
        <v>4</v>
      </c>
      <c r="R41" s="72" t="s">
        <v>12</v>
      </c>
      <c r="S41" s="78"/>
      <c r="T41" s="70"/>
      <c r="U41" s="18"/>
      <c r="V41" s="18"/>
      <c r="W41" s="18"/>
    </row>
    <row r="42" spans="1:23" s="2" customFormat="1" ht="30" customHeight="1" x14ac:dyDescent="0.4">
      <c r="B42" s="20"/>
      <c r="C42" s="3"/>
      <c r="D42" s="3"/>
      <c r="E42" s="3"/>
      <c r="F42" s="3"/>
      <c r="G42" s="3"/>
      <c r="H42" s="3"/>
      <c r="I42" s="3"/>
      <c r="J42" s="3"/>
      <c r="K42" s="23"/>
      <c r="L42" s="20"/>
      <c r="M42" s="3"/>
      <c r="N42" s="3"/>
      <c r="O42" s="14"/>
      <c r="P42" s="1"/>
    </row>
    <row r="43" spans="1:23" ht="30" customHeight="1" x14ac:dyDescent="0.4">
      <c r="A43" s="2"/>
      <c r="B43" s="20"/>
      <c r="H43" s="3"/>
      <c r="I43" s="3"/>
      <c r="J43" s="3"/>
      <c r="K43" s="23"/>
      <c r="L43" s="20"/>
      <c r="M43" s="3"/>
      <c r="N43" s="3"/>
    </row>
    <row r="44" spans="1:23" ht="18.75" customHeight="1" x14ac:dyDescent="0.4">
      <c r="B44" s="3"/>
      <c r="C44" s="3"/>
      <c r="D44" s="3"/>
      <c r="E44" s="3"/>
      <c r="F44" s="3"/>
      <c r="G44" s="3"/>
      <c r="H44" s="3"/>
      <c r="I44" s="3"/>
      <c r="J44" s="3"/>
      <c r="K44" s="3"/>
      <c r="L44" s="20"/>
      <c r="M44" s="3"/>
      <c r="N44" s="3"/>
    </row>
  </sheetData>
  <mergeCells count="47">
    <mergeCell ref="C41:D41"/>
    <mergeCell ref="C35:D35"/>
    <mergeCell ref="E35:F35"/>
    <mergeCell ref="C36:D36"/>
    <mergeCell ref="E36:F36"/>
    <mergeCell ref="C37:D37"/>
    <mergeCell ref="E37:G37"/>
    <mergeCell ref="C38:D38"/>
    <mergeCell ref="E38:F38"/>
    <mergeCell ref="C40:D40"/>
    <mergeCell ref="E40:G40"/>
    <mergeCell ref="E28:G28"/>
    <mergeCell ref="K13:M13"/>
    <mergeCell ref="C15:M15"/>
    <mergeCell ref="C16:D16"/>
    <mergeCell ref="C17:F17"/>
    <mergeCell ref="K18:K19"/>
    <mergeCell ref="L18:L19"/>
    <mergeCell ref="M18:M19"/>
    <mergeCell ref="D20:I20"/>
    <mergeCell ref="E29:G29"/>
    <mergeCell ref="E30:F30"/>
    <mergeCell ref="E32:G32"/>
    <mergeCell ref="E33:G33"/>
    <mergeCell ref="C34:D34"/>
    <mergeCell ref="E34:F34"/>
    <mergeCell ref="R10:T13"/>
    <mergeCell ref="D21:I21"/>
    <mergeCell ref="D22:I22"/>
    <mergeCell ref="E26:F26"/>
    <mergeCell ref="E27:G27"/>
    <mergeCell ref="C11:E11"/>
    <mergeCell ref="F11:H11"/>
    <mergeCell ref="C18:I19"/>
    <mergeCell ref="J11:J12"/>
    <mergeCell ref="K11:M11"/>
    <mergeCell ref="C12:E12"/>
    <mergeCell ref="F12:H12"/>
    <mergeCell ref="K12:M12"/>
    <mergeCell ref="C7:M7"/>
    <mergeCell ref="C9:E9"/>
    <mergeCell ref="F9:H9"/>
    <mergeCell ref="J9:J10"/>
    <mergeCell ref="K9:M9"/>
    <mergeCell ref="C10:E10"/>
    <mergeCell ref="F10:H10"/>
    <mergeCell ref="K10:M10"/>
  </mergeCells>
  <phoneticPr fontId="1"/>
  <conditionalFormatting sqref="G34">
    <cfRule type="containsBlanks" dxfId="9" priority="10">
      <formula>LEN(TRIM(G34))=0</formula>
    </cfRule>
  </conditionalFormatting>
  <conditionalFormatting sqref="E38:F38">
    <cfRule type="containsBlanks" dxfId="8" priority="9">
      <formula>LEN(TRIM(E38))=0</formula>
    </cfRule>
  </conditionalFormatting>
  <conditionalFormatting sqref="F9:H11">
    <cfRule type="expression" dxfId="7" priority="8">
      <formula>""""""</formula>
    </cfRule>
  </conditionalFormatting>
  <conditionalFormatting sqref="F9:H12">
    <cfRule type="containsBlanks" dxfId="6" priority="6">
      <formula>LEN(TRIM(F9))=0</formula>
    </cfRule>
    <cfRule type="cellIs" dxfId="5" priority="7" operator="equal">
      <formula>""""""</formula>
    </cfRule>
  </conditionalFormatting>
  <conditionalFormatting sqref="K9:M9 K11:M12">
    <cfRule type="containsBlanks" dxfId="4" priority="5">
      <formula>LEN(TRIM(K9))=0</formula>
    </cfRule>
  </conditionalFormatting>
  <conditionalFormatting sqref="D20:I20">
    <cfRule type="containsBlanks" dxfId="3" priority="4">
      <formula>LEN(TRIM(D20))=0</formula>
    </cfRule>
  </conditionalFormatting>
  <conditionalFormatting sqref="C18:I19">
    <cfRule type="containsBlanks" dxfId="2" priority="3">
      <formula>LEN(TRIM(C18))=0</formula>
    </cfRule>
  </conditionalFormatting>
  <conditionalFormatting sqref="K20">
    <cfRule type="containsBlanks" dxfId="1" priority="2">
      <formula>LEN(TRIM(K20))=0</formula>
    </cfRule>
  </conditionalFormatting>
  <conditionalFormatting sqref="E34:F34">
    <cfRule type="containsBlanks" dxfId="0" priority="1">
      <formula>LEN(TRIM(E34))=0</formula>
    </cfRule>
  </conditionalFormatting>
  <dataValidations count="5">
    <dataValidation type="textLength" allowBlank="1" showInputMessage="1" showErrorMessage="1" promptTitle="現場担当者にご確認ください" prompt="管理№3桁" sqref="G34" xr:uid="{8CBDF031-8001-4CAF-A8B9-CC7D7CF4602A}">
      <formula1>3</formula1>
      <formula2>3</formula2>
    </dataValidation>
    <dataValidation type="list" allowBlank="1" showInputMessage="1" showErrorMessage="1" sqref="E38:F38" xr:uid="{8F657621-6EDF-46A9-8EE9-F1977BB5F02D}">
      <formula1>$Q$38:$Q$41</formula1>
    </dataValidation>
    <dataValidation type="textLength" allowBlank="1" showInputMessage="1" showErrorMessage="1" errorTitle="Tを含んだ14桁" error="Tを含んだ14桁で入力してください" promptTitle="インボイスのナンバー" prompt="Tを含んだ14桁" sqref="F10:H10" xr:uid="{02E0481C-7097-41A7-A9AF-CFBBAA395DC4}">
      <formula1>14</formula1>
      <formula2>14</formula2>
    </dataValidation>
    <dataValidation type="textLength" allowBlank="1" showInputMessage="1" showErrorMessage="1" errorTitle="10桁で入力してください" error="10桁で入力してください。_x000a_下3桁は000です。_x000a_1234567000" promptTitle="入力制限" prompt="お知らせしている7桁のコード＋000　_x000a_10桁" sqref="F9:H9" xr:uid="{C08C7EC8-156D-436C-85C4-5748D7C14E34}">
      <formula1>10</formula1>
      <formula2>10</formula2>
    </dataValidation>
    <dataValidation type="textLength" allowBlank="1" showInputMessage="1" showErrorMessage="1" errorTitle="桁数制限" error="頭の英字を含む10桁" promptTitle="桁数制限" prompt="頭の英字を含む10桁" sqref="E34:F34" xr:uid="{A3116DCC-16E3-4967-AA12-5072D81366C9}">
      <formula1>10</formula1>
      <formula2>10</formula2>
    </dataValidation>
  </dataValidations>
  <pageMargins left="0.70866141732283472" right="0.31496062992125984" top="0.74803149606299213" bottom="0.35433070866141736" header="0.31496062992125984" footer="0"/>
  <pageSetup paperSize="9" scale="69" orientation="portrait" r:id="rId1"/>
  <headerFooter>
    <oddFooter>&amp;R&amp;9 2023年8月1日改訂</oddFooter>
  </headerFooter>
  <rowBreaks count="1" manualBreakCount="1">
    <brk id="33" min="1" max="13" man="1"/>
  </rowBreaks>
  <colBreaks count="1" manualBreakCount="1">
    <brk id="2" min="1"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工種</vt:lpstr>
      <vt:lpstr>入力例 (2)</vt:lpstr>
      <vt:lpstr>請求書【入力・印刷】</vt:lpstr>
      <vt:lpstr>請求書【入力・印刷】!Print_Area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見汐　懇介</dc:creator>
  <cp:lastModifiedBy>見汐　懇介</cp:lastModifiedBy>
  <cp:lastPrinted>2023-08-24T06:52:05Z</cp:lastPrinted>
  <dcterms:created xsi:type="dcterms:W3CDTF">2022-12-23T02:58:19Z</dcterms:created>
  <dcterms:modified xsi:type="dcterms:W3CDTF">2024-02-07T11:45:06Z</dcterms:modified>
</cp:coreProperties>
</file>